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sicar-my.sharepoint.com/personal/jhon_cruzg_musicar_onmicrosoft_com/Documents/Musicar/Desktop/Carpetas/INFORMES DE CARTERA 2025/"/>
    </mc:Choice>
  </mc:AlternateContent>
  <xr:revisionPtr revIDLastSave="249" documentId="8_{7189A53C-1A0A-4A6B-9DBB-EAD5B3EB9551}" xr6:coauthVersionLast="47" xr6:coauthVersionMax="47" xr10:uidLastSave="{AAB01388-F650-46D9-B5D5-5B6AF7362467}"/>
  <bookViews>
    <workbookView xWindow="-120" yWindow="-120" windowWidth="20730" windowHeight="11160" xr2:uid="{FDC60B9A-2903-4507-AEEC-40BFF3DF31D0}"/>
  </bookViews>
  <sheets>
    <sheet name="EN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10" i="1" l="1"/>
  <c r="BO10" i="1"/>
  <c r="BP9" i="1"/>
  <c r="BP8" i="1"/>
  <c r="BP7" i="1"/>
  <c r="BP6" i="1"/>
  <c r="BP5" i="1"/>
  <c r="BP4" i="1"/>
  <c r="BN10" i="1"/>
  <c r="BM10" i="1"/>
  <c r="BN9" i="1"/>
  <c r="BN8" i="1"/>
  <c r="BN7" i="1"/>
  <c r="BN6" i="1"/>
  <c r="BN5" i="1"/>
  <c r="BN4" i="1"/>
  <c r="BL10" i="1"/>
  <c r="BK10" i="1"/>
  <c r="BL9" i="1"/>
  <c r="BL8" i="1"/>
  <c r="BL7" i="1"/>
  <c r="BL6" i="1"/>
  <c r="BL5" i="1"/>
  <c r="BL4" i="1"/>
  <c r="BI10" i="1"/>
  <c r="BJ9" i="1"/>
  <c r="BJ8" i="1"/>
  <c r="BJ7" i="1"/>
  <c r="BJ6" i="1"/>
  <c r="BJ5" i="1"/>
  <c r="BJ4" i="1"/>
  <c r="BJ10" i="1" s="1"/>
  <c r="BH10" i="1"/>
  <c r="BG10" i="1"/>
  <c r="BH9" i="1"/>
  <c r="BH8" i="1"/>
  <c r="BH7" i="1"/>
  <c r="BH6" i="1"/>
  <c r="BH5" i="1"/>
  <c r="BH4" i="1"/>
  <c r="BE10" i="1"/>
  <c r="BF9" i="1"/>
  <c r="BF8" i="1"/>
  <c r="BF7" i="1"/>
  <c r="BF6" i="1"/>
  <c r="BF5" i="1"/>
  <c r="BF4" i="1"/>
  <c r="BF10" i="1" s="1"/>
  <c r="BD10" i="1"/>
  <c r="BC10" i="1"/>
  <c r="BD9" i="1"/>
  <c r="BD8" i="1"/>
  <c r="BD7" i="1"/>
  <c r="BD6" i="1"/>
  <c r="BD5" i="1"/>
  <c r="BD4" i="1"/>
  <c r="BA10" i="1"/>
  <c r="BB9" i="1"/>
  <c r="BB8" i="1"/>
  <c r="BB7" i="1"/>
  <c r="BB6" i="1"/>
  <c r="BB5" i="1"/>
  <c r="BB4" i="1"/>
  <c r="BB10" i="1" s="1"/>
  <c r="AY10" i="1"/>
  <c r="AZ9" i="1"/>
  <c r="AZ8" i="1"/>
  <c r="AZ7" i="1"/>
  <c r="AZ6" i="1"/>
  <c r="AZ5" i="1"/>
  <c r="AZ4" i="1"/>
  <c r="AZ10" i="1" s="1"/>
  <c r="AW10" i="1"/>
  <c r="AU10" i="1"/>
  <c r="AS10" i="1"/>
  <c r="AX9" i="1" s="1"/>
  <c r="AQ10" i="1"/>
  <c r="AV9" i="1" s="1"/>
  <c r="AV4" i="1" l="1"/>
  <c r="AX4" i="1"/>
  <c r="AV5" i="1"/>
  <c r="AX5" i="1"/>
  <c r="AV7" i="1"/>
  <c r="AX7" i="1"/>
  <c r="AV8" i="1"/>
  <c r="AX8" i="1"/>
  <c r="AV6" i="1"/>
  <c r="AX6" i="1"/>
  <c r="AO10" i="1"/>
  <c r="AM10" i="1"/>
  <c r="AK10" i="1"/>
  <c r="AP9" i="1" s="1"/>
  <c r="AP4" i="1" l="1"/>
  <c r="AP6" i="1"/>
  <c r="AP8" i="1"/>
  <c r="AP5" i="1"/>
  <c r="AP7" i="1"/>
  <c r="AT9" i="1"/>
  <c r="AT8" i="1"/>
  <c r="AT5" i="1"/>
  <c r="AT7" i="1"/>
  <c r="AT6" i="1"/>
  <c r="AT4" i="1"/>
  <c r="AR8" i="1"/>
  <c r="AR7" i="1"/>
  <c r="AR6" i="1"/>
  <c r="AR5" i="1"/>
  <c r="AR9" i="1"/>
  <c r="AR4" i="1"/>
  <c r="AX10" i="1"/>
  <c r="AP10" i="1"/>
  <c r="AV10" i="1"/>
  <c r="AI10" i="1"/>
  <c r="AG10" i="1"/>
  <c r="AT10" i="1" l="1"/>
  <c r="AJ9" i="1"/>
  <c r="AL9" i="1"/>
  <c r="AL8" i="1"/>
  <c r="AL4" i="1"/>
  <c r="AL6" i="1"/>
  <c r="AL5" i="1"/>
  <c r="AL7" i="1"/>
  <c r="AR10" i="1"/>
  <c r="AJ5" i="1"/>
  <c r="AJ6" i="1"/>
  <c r="AJ4" i="1"/>
  <c r="AJ7" i="1"/>
  <c r="AJ8" i="1"/>
  <c r="AN7" i="1"/>
  <c r="AN5" i="1"/>
  <c r="AN6" i="1"/>
  <c r="AN9" i="1"/>
  <c r="AN8" i="1"/>
  <c r="AN4" i="1"/>
  <c r="AE10" i="1"/>
  <c r="AC10" i="1"/>
  <c r="AA10" i="1"/>
  <c r="Y10" i="1"/>
  <c r="W10" i="1"/>
  <c r="U10" i="1"/>
  <c r="S10" i="1"/>
  <c r="Q10" i="1"/>
  <c r="P10" i="1"/>
  <c r="R6" i="1" s="1"/>
  <c r="N10" i="1"/>
  <c r="O8" i="1" s="1"/>
  <c r="L10" i="1"/>
  <c r="M8" i="1" s="1"/>
  <c r="J10" i="1"/>
  <c r="K9" i="1" s="1"/>
  <c r="B10" i="1"/>
  <c r="C4" i="1" s="1"/>
  <c r="D10" i="1"/>
  <c r="E4" i="1" s="1"/>
  <c r="F10" i="1"/>
  <c r="G8" i="1" s="1"/>
  <c r="H10" i="1"/>
  <c r="I7" i="1" s="1"/>
  <c r="AL10" i="1" l="1"/>
  <c r="AF8" i="1"/>
  <c r="AF7" i="1"/>
  <c r="AF6" i="1"/>
  <c r="AF5" i="1"/>
  <c r="AF4" i="1"/>
  <c r="AF9" i="1"/>
  <c r="AN10" i="1"/>
  <c r="AJ10" i="1"/>
  <c r="AH9" i="1"/>
  <c r="AH4" i="1"/>
  <c r="AH8" i="1"/>
  <c r="AH5" i="1"/>
  <c r="AH7" i="1"/>
  <c r="AH6" i="1"/>
  <c r="G7" i="1"/>
  <c r="E7" i="1"/>
  <c r="K4" i="1"/>
  <c r="G9" i="1"/>
  <c r="I4" i="1"/>
  <c r="E5" i="1"/>
  <c r="E9" i="1"/>
  <c r="R5" i="1"/>
  <c r="R4" i="1"/>
  <c r="R7" i="1"/>
  <c r="R8" i="1"/>
  <c r="R9" i="1"/>
  <c r="O4" i="1"/>
  <c r="O7" i="1"/>
  <c r="O9" i="1"/>
  <c r="O5" i="1"/>
  <c r="O6" i="1"/>
  <c r="M4" i="1"/>
  <c r="M6" i="1"/>
  <c r="M9" i="1"/>
  <c r="M7" i="1"/>
  <c r="M5" i="1"/>
  <c r="K6" i="1"/>
  <c r="K5" i="1"/>
  <c r="K7" i="1"/>
  <c r="K8" i="1"/>
  <c r="G5" i="1"/>
  <c r="I5" i="1"/>
  <c r="C9" i="1"/>
  <c r="C7" i="1"/>
  <c r="C5" i="1"/>
  <c r="I9" i="1"/>
  <c r="I8" i="1"/>
  <c r="I6" i="1"/>
  <c r="G6" i="1"/>
  <c r="G4" i="1"/>
  <c r="E8" i="1"/>
  <c r="E6" i="1"/>
  <c r="C8" i="1"/>
  <c r="C6" i="1"/>
  <c r="AF10" i="1" l="1"/>
  <c r="AH10" i="1"/>
  <c r="C10" i="1"/>
  <c r="G10" i="1"/>
  <c r="E10" i="1"/>
  <c r="R10" i="1"/>
  <c r="T6" i="1" s="1"/>
  <c r="O10" i="1"/>
  <c r="M10" i="1"/>
  <c r="K10" i="1"/>
  <c r="I10" i="1"/>
  <c r="T4" i="1" l="1"/>
  <c r="T5" i="1"/>
  <c r="T9" i="1"/>
  <c r="T7" i="1"/>
  <c r="T8" i="1"/>
  <c r="T10" i="1" l="1"/>
  <c r="V6" i="1" s="1"/>
  <c r="V4" i="1" l="1"/>
  <c r="V5" i="1"/>
  <c r="V8" i="1"/>
  <c r="V7" i="1"/>
  <c r="V9" i="1"/>
  <c r="V10" i="1" l="1"/>
  <c r="X6" i="1" s="1"/>
  <c r="X5" i="1" l="1"/>
  <c r="X8" i="1"/>
  <c r="X9" i="1"/>
  <c r="X4" i="1"/>
  <c r="X7" i="1"/>
  <c r="X10" i="1" l="1"/>
  <c r="Z6" i="1" s="1"/>
  <c r="Z9" i="1" l="1"/>
  <c r="Z5" i="1"/>
  <c r="Z8" i="1"/>
  <c r="Z4" i="1"/>
  <c r="Z7" i="1"/>
  <c r="Z10" i="1" l="1"/>
  <c r="AB7" i="1" s="1"/>
  <c r="AB8" i="1" l="1"/>
  <c r="AB4" i="1"/>
  <c r="AB5" i="1"/>
  <c r="AB6" i="1"/>
  <c r="AB9" i="1"/>
  <c r="AB10" i="1" l="1"/>
  <c r="AD7" i="1" s="1"/>
  <c r="AD6" i="1" l="1"/>
  <c r="AD4" i="1"/>
  <c r="AD5" i="1"/>
  <c r="AD9" i="1"/>
  <c r="AD8" i="1"/>
  <c r="AD10" i="1" l="1"/>
</calcChain>
</file>

<file path=xl/sharedStrings.xml><?xml version="1.0" encoding="utf-8"?>
<sst xmlns="http://schemas.openxmlformats.org/spreadsheetml/2006/main" count="78" uniqueCount="31">
  <si>
    <t>MUSICAR SAS - NIT - 860047239</t>
  </si>
  <si>
    <t>NOTA: CARTERA EN MILES DE $</t>
  </si>
  <si>
    <t>EDAD</t>
  </si>
  <si>
    <t>%</t>
  </si>
  <si>
    <t>Por Vencer</t>
  </si>
  <si>
    <t>Vencida 1 a 30 días</t>
  </si>
  <si>
    <t>Vencida 31 a 60 días</t>
  </si>
  <si>
    <t>Vencida 61 a 90 días</t>
  </si>
  <si>
    <t>Vencida MÁS DE 90 días</t>
  </si>
  <si>
    <t>Cartera Jurídica</t>
  </si>
  <si>
    <t>TOTAL</t>
  </si>
  <si>
    <t xml:space="preserve">ROTACION EN DIAS 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</si>
  <si>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</si>
  <si>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</si>
  <si>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</si>
  <si>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</si>
  <si>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</si>
  <si>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</si>
  <si>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</si>
  <si>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</si>
  <si>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</si>
  <si>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</si>
  <si>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 xml:space="preserve">AGOSTO </t>
  </si>
  <si>
    <t xml:space="preserve">NOVIEMBRE </t>
  </si>
  <si>
    <t xml:space="preserve">DICIEMBRE </t>
  </si>
  <si>
    <t xml:space="preserve">ENERO </t>
  </si>
  <si>
    <t xml:space="preserve">MARZO </t>
  </si>
  <si>
    <t xml:space="preserve">MAYO </t>
  </si>
  <si>
    <t>JULIO</t>
  </si>
  <si>
    <t xml:space="preserve">FEBRERO </t>
  </si>
  <si>
    <t xml:space="preserve">ABRIL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</si>
</sst>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_ ;_ * \-#,##0_ ;_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name val="Arial Black"/>
      <family val="2"/>
    </font>
    <font>
      <sz val="12"/>
      <name val="Arial Black"/>
      <family val="2"/>
    </font>
    <font>
      <b/>
      <sz val="12"/>
      <name val="Arial"/>
      <family val="2"/>
    </font>
    <font>
      <sz val="11"/>
      <name val="Arial Nova"/>
      <family val="2"/>
    </font>
    <font>
      <b/>
      <sz val="12"/>
      <color rgb="FF002060"/>
      <name val="Arial Black"/>
      <family val="2"/>
    </font>
    <font>
      <b/>
      <sz val="1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"/>
    </xf>
    <xf numFmtId="17" fontId="4" fillId="2" borderId="3" xfId="0" applyNumberFormat="1" applyFont="1" applyFill="1" applyBorder="1" applyAlignment="1">
      <alignment horizontal="center"/>
    </xf>
    <xf numFmtId="0" fontId="5" fillId="0" borderId="4" xfId="0" applyFont="1" applyBorder="1"/>
    <xf numFmtId="164" fontId="5" fillId="0" borderId="4" xfId="1" applyNumberFormat="1" applyFont="1" applyBorder="1" applyAlignment="1">
      <alignment horizontal="center"/>
    </xf>
    <xf numFmtId="9" fontId="5" fillId="0" borderId="4" xfId="2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9" fontId="5" fillId="0" borderId="7" xfId="2" applyFont="1" applyBorder="1" applyAlignment="1">
      <alignment horizontal="center"/>
    </xf>
    <xf numFmtId="164" fontId="5" fillId="0" borderId="7" xfId="1" applyNumberFormat="1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164" fontId="6" fillId="3" borderId="8" xfId="0" applyNumberFormat="1" applyFont="1" applyFill="1" applyBorder="1" applyAlignment="1">
      <alignment horizontal="center"/>
    </xf>
    <xf numFmtId="9" fontId="6" fillId="3" borderId="8" xfId="0" applyNumberFormat="1" applyFont="1" applyFill="1" applyBorder="1" applyAlignment="1">
      <alignment horizontal="center"/>
    </xf>
    <xf numFmtId="0" fontId="7" fillId="4" borderId="6" xfId="1" applyNumberFormat="1" applyFont="1" applyFill="1" applyBorder="1" applyAlignment="1">
      <alignment horizontal="center" vertical="center"/>
    </xf>
    <xf numFmtId="164" fontId="7" fillId="4" borderId="6" xfId="1" applyNumberFormat="1" applyFont="1" applyFill="1" applyBorder="1" applyAlignment="1">
      <alignment horizontal="center"/>
    </xf>
    <xf numFmtId="164" fontId="7" fillId="4" borderId="4" xfId="1" applyNumberFormat="1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C5230-60F5-4246-8342-734EBB93BE47}">
  <dimension ref="A1:BP12"/>
  <sheetViews>
    <sheetView tabSelected="1" workbookViewId="0">
      <selection activeCell="BO16" sqref="BO16"/>
    </sheetView>
  </sheetViews>
  <sheetFormatPr baseColWidth="10" defaultRowHeight="15" x14ac:dyDescent="0.25"/>
  <cols>
    <col min="1" max="1" width="51" bestFit="1" customWidth="1"/>
    <col min="2" max="2" width="15.42578125" hidden="1" customWidth="1"/>
    <col min="3" max="3" width="0" hidden="1" customWidth="1"/>
    <col min="4" max="4" width="15.140625" hidden="1" customWidth="1"/>
    <col min="5" max="5" width="0" hidden="1" customWidth="1"/>
    <col min="6" max="6" width="15.140625" hidden="1" customWidth="1"/>
    <col min="7" max="7" width="0" hidden="1" customWidth="1"/>
    <col min="8" max="8" width="15.140625" hidden="1" customWidth="1"/>
    <col min="9" max="9" width="0" hidden="1" customWidth="1"/>
    <col min="10" max="10" width="15.140625" hidden="1" customWidth="1"/>
    <col min="11" max="11" width="8.28515625" hidden="1" customWidth="1"/>
    <col min="12" max="12" width="15.140625" hidden="1" customWidth="1"/>
    <col min="13" max="13" width="8.28515625" hidden="1" customWidth="1"/>
    <col min="14" max="14" width="15.140625" hidden="1" customWidth="1"/>
    <col min="15" max="15" width="8.28515625" hidden="1" customWidth="1"/>
    <col min="16" max="17" width="15.140625" hidden="1" customWidth="1"/>
    <col min="18" max="18" width="8.28515625" hidden="1" customWidth="1"/>
    <col min="19" max="19" width="15.140625" hidden="1" customWidth="1"/>
    <col min="20" max="20" width="8.28515625" hidden="1" customWidth="1"/>
    <col min="21" max="21" width="15.140625" hidden="1" customWidth="1"/>
    <col min="22" max="22" width="8.28515625" hidden="1" customWidth="1"/>
    <col min="23" max="23" width="15.140625" hidden="1" customWidth="1"/>
    <col min="24" max="24" width="8.28515625" hidden="1" customWidth="1"/>
    <col min="25" max="25" width="15.140625" hidden="1" customWidth="1"/>
    <col min="26" max="26" width="8.28515625" hidden="1" customWidth="1"/>
    <col min="27" max="27" width="15.140625" hidden="1" customWidth="1"/>
    <col min="28" max="28" width="8.28515625" hidden="1" customWidth="1"/>
    <col min="29" max="29" width="15.140625" hidden="1" customWidth="1"/>
    <col min="30" max="30" width="8.28515625" hidden="1" customWidth="1"/>
    <col min="31" max="31" width="15.140625" hidden="1" customWidth="1"/>
    <col min="32" max="32" width="8.28515625" hidden="1" customWidth="1"/>
    <col min="33" max="33" width="15.140625" hidden="1" customWidth="1"/>
    <col min="34" max="34" width="8.28515625" hidden="1" customWidth="1"/>
    <col min="35" max="35" width="15.140625" hidden="1" customWidth="1"/>
    <col min="36" max="36" width="8.28515625" hidden="1" customWidth="1"/>
    <col min="37" max="37" width="15.140625" hidden="1" customWidth="1"/>
    <col min="38" max="38" width="8.28515625" hidden="1" customWidth="1"/>
    <col min="39" max="39" width="15.140625" hidden="1" customWidth="1"/>
    <col min="40" max="40" width="8.28515625" hidden="1" customWidth="1"/>
    <col min="41" max="41" width="15.140625" hidden="1" customWidth="1"/>
    <col min="42" max="42" width="8.28515625" hidden="1" customWidth="1"/>
    <col min="43" max="43" width="15.140625" hidden="1" customWidth="1"/>
    <col min="44" max="44" width="8.28515625" hidden="1" customWidth="1"/>
    <col min="45" max="45" width="15.140625" hidden="1" customWidth="1"/>
    <col min="46" max="46" width="8.28515625" hidden="1" customWidth="1"/>
    <col min="47" max="47" width="15.140625" hidden="1" customWidth="1"/>
    <col min="48" max="48" width="8.28515625" hidden="1" customWidth="1"/>
    <col min="49" max="49" width="15.140625" hidden="1" customWidth="1"/>
    <col min="50" max="50" width="8.28515625" hidden="1" customWidth="1"/>
    <col min="51" max="51" width="15.140625" hidden="1" customWidth="1"/>
    <col min="52" max="52" width="8.28515625" hidden="1" customWidth="1"/>
    <col min="53" max="53" width="15.140625" hidden="1" customWidth="1"/>
    <col min="54" max="54" width="8.28515625" hidden="1" customWidth="1"/>
    <col min="55" max="55" width="15.140625" hidden="1" customWidth="1"/>
    <col min="56" max="56" width="8.28515625" hidden="1" customWidth="1"/>
    <col min="57" max="57" width="15.140625" hidden="1" customWidth="1"/>
    <col min="58" max="58" width="8.28515625" hidden="1" customWidth="1"/>
    <col min="59" max="59" width="15.140625" hidden="1" customWidth="1"/>
    <col min="60" max="60" width="8.28515625" hidden="1" customWidth="1"/>
    <col min="61" max="61" width="15.140625" hidden="1" customWidth="1"/>
    <col min="62" max="62" width="8.28515625" hidden="1" customWidth="1"/>
    <col min="63" max="63" width="15.140625" bestFit="1" customWidth="1"/>
    <col min="64" max="64" width="8.28515625" bestFit="1" customWidth="1"/>
    <col min="65" max="65" width="15.140625" bestFit="1" customWidth="1"/>
    <col min="66" max="66" width="8.28515625" bestFit="1" customWidth="1"/>
    <col min="67" max="67" width="15.140625" bestFit="1" customWidth="1"/>
    <col min="68" max="68" width="8.28515625" bestFit="1" customWidth="1"/>
  </cols>
  <sheetData>
    <row r="1" spans="1:68" ht="22.5" x14ac:dyDescent="0.45">
      <c r="A1" s="1" t="s">
        <v>0</v>
      </c>
    </row>
    <row r="2" spans="1:68" ht="20.25" thickBot="1" x14ac:dyDescent="0.45">
      <c r="A2" s="2" t="s">
        <v>1</v>
      </c>
    </row>
    <row r="3" spans="1:68" ht="16.5" thickBot="1" x14ac:dyDescent="0.3">
      <c r="A3" s="3" t="s">
        <v>2</v>
      </c>
      <c r="B3" s="5">
        <v>45170</v>
      </c>
      <c r="C3" s="4" t="s">
        <v>3</v>
      </c>
      <c r="D3" s="5">
        <v>45200</v>
      </c>
      <c r="E3" s="4" t="s">
        <v>3</v>
      </c>
      <c r="F3" s="5">
        <v>45231</v>
      </c>
      <c r="G3" s="4" t="s">
        <v>3</v>
      </c>
      <c r="H3" s="5">
        <v>45261</v>
      </c>
      <c r="I3" s="4" t="s">
        <v>3</v>
      </c>
      <c r="J3" s="5">
        <v>45292</v>
      </c>
      <c r="K3" s="4" t="s">
        <v>3</v>
      </c>
      <c r="L3" s="5">
        <v>45323</v>
      </c>
      <c r="M3" s="4" t="s">
        <v>3</v>
      </c>
      <c r="N3" s="5">
        <v>45352</v>
      </c>
      <c r="O3" s="4" t="s">
        <v>3</v>
      </c>
      <c r="P3" s="5">
        <v>45383</v>
      </c>
      <c r="Q3" s="5">
        <v>45413</v>
      </c>
      <c r="R3" s="4" t="s">
        <v>3</v>
      </c>
      <c r="S3" s="5">
        <v>45444</v>
      </c>
      <c r="T3" s="4" t="s">
        <v>3</v>
      </c>
      <c r="U3" s="5">
        <v>45474</v>
      </c>
      <c r="V3" s="4" t="s">
        <v>3</v>
      </c>
      <c r="W3" s="5">
        <v>45505</v>
      </c>
      <c r="X3" s="4" t="s">
        <v>3</v>
      </c>
      <c r="Y3" s="5">
        <v>45536</v>
      </c>
      <c r="Z3" s="4" t="s">
        <v>3</v>
      </c>
      <c r="AA3" s="5">
        <v>45597</v>
      </c>
      <c r="AB3" s="4" t="s">
        <v>3</v>
      </c>
      <c r="AC3" s="5">
        <v>45627</v>
      </c>
      <c r="AD3" s="4" t="s">
        <v>3</v>
      </c>
      <c r="AE3" s="5">
        <v>45658</v>
      </c>
      <c r="AF3" s="4" t="s">
        <v>3</v>
      </c>
      <c r="AG3" s="5">
        <v>45689</v>
      </c>
      <c r="AH3" s="4" t="s">
        <v>3</v>
      </c>
      <c r="AI3" s="5">
        <v>45717</v>
      </c>
      <c r="AJ3" s="4" t="s">
        <v>3</v>
      </c>
      <c r="AK3" s="5">
        <v>45748</v>
      </c>
      <c r="AL3" s="4" t="s">
        <v>3</v>
      </c>
      <c r="AM3" s="5">
        <v>45778</v>
      </c>
      <c r="AN3" s="4" t="s">
        <v>3</v>
      </c>
      <c r="AO3" s="5">
        <v>45809</v>
      </c>
      <c r="AP3" s="4" t="s">
        <v>3</v>
      </c>
      <c r="AQ3" s="5">
        <v>45839</v>
      </c>
      <c r="AR3" s="4" t="s">
        <v>3</v>
      </c>
      <c r="AS3" s="5">
        <v>45870</v>
      </c>
      <c r="AT3" s="4" t="s">
        <v>3</v>
      </c>
      <c r="AU3" s="5">
        <v>45901</v>
      </c>
      <c r="AV3" s="4" t="s">
        <v>3</v>
      </c>
      <c r="AW3" s="5">
        <v>45931</v>
      </c>
      <c r="AX3" s="4" t="s">
        <v>3</v>
      </c>
      <c r="AY3" s="5">
        <v>45962</v>
      </c>
      <c r="AZ3" s="4" t="s">
        <v>3</v>
      </c>
      <c r="BA3" s="5">
        <v>45992</v>
      </c>
      <c r="BB3" s="4" t="s">
        <v>3</v>
      </c>
      <c r="BC3" s="5">
        <v>46023</v>
      </c>
      <c r="BD3" s="4" t="s">
        <v>3</v>
      </c>
      <c r="BE3" s="5">
        <v>46054</v>
      </c>
      <c r="BF3" s="4" t="s">
        <v>3</v>
      </c>
      <c r="BG3" s="5">
        <v>46082</v>
      </c>
      <c r="BH3" s="4" t="s">
        <v>3</v>
      </c>
      <c r="BI3" s="5">
        <v>46113</v>
      </c>
      <c r="BJ3" s="4" t="s">
        <v>3</v>
      </c>
      <c r="BK3" s="5">
        <v>46143</v>
      </c>
      <c r="BL3" s="4" t="s">
        <v>3</v>
      </c>
      <c r="BM3" s="5">
        <v>46174</v>
      </c>
      <c r="BN3" s="4" t="s">
        <v>3</v>
      </c>
      <c r="BO3" s="5">
        <v>46204</v>
      </c>
      <c r="BP3" s="4" t="s">
        <v>3</v>
      </c>
    </row>
    <row r="4" spans="1:68" x14ac:dyDescent="0.25">
      <c r="A4" s="6" t="s">
        <v>4</v>
      </c>
      <c r="B4" s="7">
        <v>1193327</v>
      </c>
      <c r="C4" s="8">
        <f t="shared" ref="C4:C9" si="0">+B4/B$10</f>
        <v>0.6131290814832322</v>
      </c>
      <c r="D4" s="7">
        <v>1193898</v>
      </c>
      <c r="E4" s="8">
        <f>+D4/D$10</f>
        <v>0.62434527046814203</v>
      </c>
      <c r="F4" s="7">
        <v>1052123</v>
      </c>
      <c r="G4" s="8">
        <f>+F4/F$10</f>
        <v>0.55867261735665108</v>
      </c>
      <c r="H4" s="7">
        <v>1195072</v>
      </c>
      <c r="I4" s="8">
        <f>+H4/H$10</f>
        <v>0.58627310733498761</v>
      </c>
      <c r="J4" s="7">
        <v>1096849</v>
      </c>
      <c r="K4" s="8">
        <f>+J4/J$10</f>
        <v>0.56141939400329732</v>
      </c>
      <c r="L4" s="7">
        <v>1340490</v>
      </c>
      <c r="M4" s="8">
        <f>+L4/L$10</f>
        <v>0.62005352713870343</v>
      </c>
      <c r="N4" s="7">
        <v>1200539</v>
      </c>
      <c r="O4" s="8">
        <f>+N4/N$10</f>
        <v>0.51705382353295859</v>
      </c>
      <c r="P4" s="7">
        <v>1113425</v>
      </c>
      <c r="Q4" s="7">
        <v>1159786</v>
      </c>
      <c r="R4" s="8">
        <f>+P4/P$10</f>
        <v>0.50692995108376948</v>
      </c>
      <c r="S4" s="7">
        <v>1187041</v>
      </c>
      <c r="T4" s="8">
        <f>+R4/R$10</f>
        <v>0.50692995108376959</v>
      </c>
      <c r="U4" s="7">
        <v>1138997</v>
      </c>
      <c r="V4" s="8">
        <f>+T4/T$10</f>
        <v>0.50692995108376948</v>
      </c>
      <c r="W4" s="7">
        <v>1126252</v>
      </c>
      <c r="X4" s="8">
        <f>+V4/V$10</f>
        <v>0.50692995108376959</v>
      </c>
      <c r="Y4" s="7">
        <v>1093890</v>
      </c>
      <c r="Z4" s="8">
        <f>+X4/X$10</f>
        <v>0.50692995108376959</v>
      </c>
      <c r="AA4" s="7">
        <v>1194316</v>
      </c>
      <c r="AB4" s="8">
        <f>+Z4/Z$10</f>
        <v>0.50692995108376959</v>
      </c>
      <c r="AC4" s="7">
        <v>1175027</v>
      </c>
      <c r="AD4" s="8">
        <f>+AB4/AB$10</f>
        <v>0.50692995108376959</v>
      </c>
      <c r="AE4" s="7">
        <v>1152957</v>
      </c>
      <c r="AF4" s="8">
        <f>+AC4/AC$10</f>
        <v>0.54852413053920779</v>
      </c>
      <c r="AG4" s="7">
        <v>1133200</v>
      </c>
      <c r="AH4" s="8">
        <f>+AE4/AE$10</f>
        <v>0.54170789532290853</v>
      </c>
      <c r="AI4" s="7">
        <v>941702</v>
      </c>
      <c r="AJ4" s="8">
        <f>+AG4/AG$10</f>
        <v>0.49804005504283133</v>
      </c>
      <c r="AK4" s="7">
        <v>974442</v>
      </c>
      <c r="AL4" s="8">
        <f>+AG4/AG$10</f>
        <v>0.49804005504283133</v>
      </c>
      <c r="AM4" s="7">
        <v>835637</v>
      </c>
      <c r="AN4" s="8">
        <f>+AI4/AI$10</f>
        <v>0.41471406061321359</v>
      </c>
      <c r="AO4" s="7">
        <v>799283</v>
      </c>
      <c r="AP4" s="8">
        <f>+AK4/AK$10</f>
        <v>0.38796793828454212</v>
      </c>
      <c r="AQ4" s="7">
        <v>991156</v>
      </c>
      <c r="AR4" s="8">
        <f>+AM4/AM$10</f>
        <v>0.36088321781637317</v>
      </c>
      <c r="AS4" s="7">
        <v>1018373</v>
      </c>
      <c r="AT4" s="8">
        <f>+AO4/AO$10</f>
        <v>0.35718920571193125</v>
      </c>
      <c r="AU4" s="7">
        <v>932872</v>
      </c>
      <c r="AV4" s="8">
        <f>+AQ4/AQ$10</f>
        <v>0.45706058996266619</v>
      </c>
      <c r="AW4" s="7">
        <v>956417</v>
      </c>
      <c r="AX4" s="8">
        <f t="shared" ref="AX4:AX9" si="1">+AS4/AS$10</f>
        <v>0.44783018237338701</v>
      </c>
      <c r="AY4" s="7">
        <v>1124846</v>
      </c>
      <c r="AZ4" s="8">
        <f t="shared" ref="AZ4:AZ9" si="2">+AU4/AU$10</f>
        <v>0.42614485614153058</v>
      </c>
      <c r="BA4" s="7">
        <v>905161</v>
      </c>
      <c r="BB4" s="8">
        <f t="shared" ref="BB4:BB9" si="3">+AW4/AW$10</f>
        <v>0.47329569073022032</v>
      </c>
      <c r="BC4" s="7">
        <v>1152957</v>
      </c>
      <c r="BD4" s="8">
        <f t="shared" ref="BD4:BD9" si="4">+AY4/AY$10</f>
        <v>0.5394106623239362</v>
      </c>
      <c r="BE4" s="7">
        <v>805031</v>
      </c>
      <c r="BF4" s="8">
        <f t="shared" ref="BF4:BF9" si="5">+BA4/BA$10</f>
        <v>0.44284499561636975</v>
      </c>
      <c r="BG4" s="7">
        <v>593551</v>
      </c>
      <c r="BH4" s="8">
        <f t="shared" ref="BH4:BH9" si="6">+BC4/BC$10</f>
        <v>0.54170789532290853</v>
      </c>
      <c r="BI4" s="7">
        <v>731173</v>
      </c>
      <c r="BJ4" s="8">
        <f t="shared" ref="BJ4:BJ9" si="7">+BE4/BE$10</f>
        <v>0.41044279208635587</v>
      </c>
      <c r="BK4" s="7">
        <v>646189</v>
      </c>
      <c r="BL4" s="8">
        <f t="shared" ref="BL4:BL9" si="8">+BG4/BG$10</f>
        <v>0.33712689195145334</v>
      </c>
      <c r="BM4" s="7">
        <v>727660</v>
      </c>
      <c r="BN4" s="8">
        <f t="shared" ref="BN4:BN9" si="9">+BI4/BI$10</f>
        <v>0.40248889564132245</v>
      </c>
      <c r="BO4" s="7">
        <v>609215</v>
      </c>
      <c r="BP4" s="8">
        <f t="shared" ref="BP4:BP9" si="10">+BK4/BK$10</f>
        <v>0.36414861483668826</v>
      </c>
    </row>
    <row r="5" spans="1:68" x14ac:dyDescent="0.25">
      <c r="A5" s="9" t="s">
        <v>5</v>
      </c>
      <c r="B5" s="7">
        <v>315475</v>
      </c>
      <c r="C5" s="8">
        <f t="shared" si="0"/>
        <v>0.16209043873215195</v>
      </c>
      <c r="D5" s="7">
        <v>326311</v>
      </c>
      <c r="E5" s="8">
        <f t="shared" ref="E5:E9" si="11">+D5/D$10</f>
        <v>0.17064332928921055</v>
      </c>
      <c r="F5" s="7">
        <v>432007</v>
      </c>
      <c r="G5" s="8">
        <f>+F5/F$10</f>
        <v>0.2293937889452039</v>
      </c>
      <c r="H5" s="7">
        <v>401627</v>
      </c>
      <c r="I5" s="8">
        <f>+H5/H$10</f>
        <v>0.19702838764495281</v>
      </c>
      <c r="J5" s="7">
        <v>402306</v>
      </c>
      <c r="K5" s="8">
        <f>+J5/J$10</f>
        <v>0.20591931133992969</v>
      </c>
      <c r="L5" s="7">
        <v>316929</v>
      </c>
      <c r="M5" s="8">
        <f>+L5/L$10</f>
        <v>0.146597844297639</v>
      </c>
      <c r="N5" s="7">
        <v>581321</v>
      </c>
      <c r="O5" s="8">
        <f>+N5/N$10</f>
        <v>0.2503660820264923</v>
      </c>
      <c r="P5" s="7">
        <v>473787</v>
      </c>
      <c r="Q5" s="7">
        <v>395517</v>
      </c>
      <c r="R5" s="8">
        <f>+P5/P$10</f>
        <v>0.21570992274659354</v>
      </c>
      <c r="S5" s="7">
        <v>622229</v>
      </c>
      <c r="T5" s="8">
        <f>+R5/R$10</f>
        <v>0.21570992274659356</v>
      </c>
      <c r="U5" s="7">
        <v>573428</v>
      </c>
      <c r="V5" s="8">
        <f t="shared" ref="V5:V9" si="12">+T5/T$10</f>
        <v>0.21570992274659351</v>
      </c>
      <c r="W5" s="7">
        <v>609073</v>
      </c>
      <c r="X5" s="8">
        <f t="shared" ref="X5:X9" si="13">+V5/V$10</f>
        <v>0.21570992274659354</v>
      </c>
      <c r="Y5" s="7">
        <v>556791</v>
      </c>
      <c r="Z5" s="8">
        <f t="shared" ref="Z5:Z9" si="14">+X5/X$10</f>
        <v>0.21570992274659354</v>
      </c>
      <c r="AA5" s="7">
        <v>545809</v>
      </c>
      <c r="AB5" s="8">
        <f t="shared" ref="AB5:AB9" si="15">+Z5/Z$10</f>
        <v>0.21570992274659354</v>
      </c>
      <c r="AC5" s="7">
        <v>583287</v>
      </c>
      <c r="AD5" s="8">
        <f t="shared" ref="AD5:AD9" si="16">+AB5/AB$10</f>
        <v>0.21570992274659354</v>
      </c>
      <c r="AE5" s="7">
        <v>478855</v>
      </c>
      <c r="AF5" s="8">
        <f t="shared" ref="AF5:AH9" si="17">+AC5/AC$10</f>
        <v>0.27228905763852485</v>
      </c>
      <c r="AG5" s="7">
        <v>605721</v>
      </c>
      <c r="AH5" s="8">
        <f t="shared" si="17"/>
        <v>0.22498630409880971</v>
      </c>
      <c r="AI5" s="7">
        <v>639734</v>
      </c>
      <c r="AJ5" s="8">
        <f t="shared" ref="AJ5:AJ9" si="18">+AG5/AG$10</f>
        <v>0.26621366059000956</v>
      </c>
      <c r="AK5" s="7">
        <v>754930</v>
      </c>
      <c r="AL5" s="8">
        <f t="shared" ref="AL5:AL9" si="19">+AG5/AG$10</f>
        <v>0.26621366059000956</v>
      </c>
      <c r="AM5" s="7">
        <v>592178</v>
      </c>
      <c r="AN5" s="8">
        <f t="shared" ref="AN5:AN9" si="20">+AI5/AI$10</f>
        <v>0.28173104108553826</v>
      </c>
      <c r="AO5" s="7">
        <v>590580</v>
      </c>
      <c r="AP5" s="8">
        <f t="shared" ref="AP5:AP9" si="21">+AK5/AK$10</f>
        <v>0.30057061954344066</v>
      </c>
      <c r="AQ5" s="7">
        <v>411086</v>
      </c>
      <c r="AR5" s="8">
        <f t="shared" ref="AR5:AR9" si="22">+AM5/AM$10</f>
        <v>0.25574155064946169</v>
      </c>
      <c r="AS5" s="7">
        <v>459956</v>
      </c>
      <c r="AT5" s="8">
        <f t="shared" ref="AT5:AT9" si="23">+AO5/AO$10</f>
        <v>0.26392254196492654</v>
      </c>
      <c r="AU5" s="7">
        <v>583106</v>
      </c>
      <c r="AV5" s="8">
        <f t="shared" ref="AV5:AV9" si="24">+AQ5/AQ$10</f>
        <v>0.18956774683843169</v>
      </c>
      <c r="AW5" s="7">
        <v>504911</v>
      </c>
      <c r="AX5" s="8">
        <f t="shared" si="1"/>
        <v>0.20226594711734658</v>
      </c>
      <c r="AY5" s="7">
        <v>517093</v>
      </c>
      <c r="AZ5" s="8">
        <f t="shared" si="2"/>
        <v>0.26636840047215837</v>
      </c>
      <c r="BA5" s="7">
        <v>576129</v>
      </c>
      <c r="BB5" s="8">
        <f t="shared" si="3"/>
        <v>0.24986193313406838</v>
      </c>
      <c r="BC5" s="7">
        <v>478855</v>
      </c>
      <c r="BD5" s="8">
        <f t="shared" si="4"/>
        <v>0.2479677019014791</v>
      </c>
      <c r="BE5" s="7">
        <v>402345</v>
      </c>
      <c r="BF5" s="8">
        <f t="shared" si="5"/>
        <v>0.28186791574036385</v>
      </c>
      <c r="BG5" s="7">
        <v>443448</v>
      </c>
      <c r="BH5" s="8">
        <f t="shared" si="6"/>
        <v>0.22498630409880971</v>
      </c>
      <c r="BI5" s="7">
        <v>378662</v>
      </c>
      <c r="BJ5" s="8">
        <f t="shared" si="7"/>
        <v>0.20513446709752153</v>
      </c>
      <c r="BK5" s="7">
        <v>390705</v>
      </c>
      <c r="BL5" s="8">
        <f t="shared" si="8"/>
        <v>0.25187093608146238</v>
      </c>
      <c r="BM5" s="7">
        <v>357495</v>
      </c>
      <c r="BN5" s="8">
        <f t="shared" si="9"/>
        <v>0.20844211999257967</v>
      </c>
      <c r="BO5" s="7">
        <v>367808</v>
      </c>
      <c r="BP5" s="8">
        <f t="shared" si="10"/>
        <v>0.22017503324842774</v>
      </c>
    </row>
    <row r="6" spans="1:68" x14ac:dyDescent="0.25">
      <c r="A6" s="9" t="s">
        <v>6</v>
      </c>
      <c r="B6" s="7">
        <v>105150</v>
      </c>
      <c r="C6" s="8">
        <f t="shared" si="0"/>
        <v>5.4025864593662813E-2</v>
      </c>
      <c r="D6" s="7">
        <v>111652</v>
      </c>
      <c r="E6" s="8">
        <f t="shared" si="11"/>
        <v>5.8388068443291634E-2</v>
      </c>
      <c r="F6" s="7">
        <v>133573</v>
      </c>
      <c r="G6" s="8">
        <f t="shared" ref="G6:G9" si="25">+F6/F$10</f>
        <v>7.0926666861365034E-2</v>
      </c>
      <c r="H6" s="7">
        <v>157761</v>
      </c>
      <c r="I6" s="8">
        <f t="shared" ref="I6:I9" si="26">+H6/H$10</f>
        <v>7.7393689824776221E-2</v>
      </c>
      <c r="J6" s="7">
        <v>142547</v>
      </c>
      <c r="K6" s="8">
        <f t="shared" ref="K6:K9" si="27">+J6/J$10</f>
        <v>7.2962322395323354E-2</v>
      </c>
      <c r="L6" s="7">
        <v>183079</v>
      </c>
      <c r="M6" s="8">
        <f t="shared" ref="M6:M9" si="28">+L6/L$10</f>
        <v>8.4684540500135533E-2</v>
      </c>
      <c r="N6" s="7">
        <v>160134</v>
      </c>
      <c r="O6" s="8">
        <f t="shared" ref="O6:O9" si="29">+N6/N$10</f>
        <v>6.8967269682723167E-2</v>
      </c>
      <c r="P6" s="7">
        <v>233113</v>
      </c>
      <c r="Q6" s="7">
        <v>190276</v>
      </c>
      <c r="R6" s="8">
        <f t="shared" ref="R6:R9" si="30">+P6/P$10</f>
        <v>0.10613374200057549</v>
      </c>
      <c r="S6" s="7">
        <v>242222</v>
      </c>
      <c r="T6" s="8">
        <f t="shared" ref="T6:T9" si="31">+R6/R$10</f>
        <v>0.1061337420005755</v>
      </c>
      <c r="U6" s="7">
        <v>330105</v>
      </c>
      <c r="V6" s="8">
        <f t="shared" si="12"/>
        <v>0.10613374200057547</v>
      </c>
      <c r="W6" s="7">
        <v>171820</v>
      </c>
      <c r="X6" s="8">
        <f t="shared" si="13"/>
        <v>0.10613374200057549</v>
      </c>
      <c r="Y6" s="7">
        <v>194020</v>
      </c>
      <c r="Z6" s="8">
        <f t="shared" si="14"/>
        <v>0.10613374200057549</v>
      </c>
      <c r="AA6" s="7">
        <v>239050</v>
      </c>
      <c r="AB6" s="8">
        <f t="shared" si="15"/>
        <v>0.10613374200057549</v>
      </c>
      <c r="AC6" s="7">
        <v>99762</v>
      </c>
      <c r="AD6" s="8">
        <f t="shared" si="16"/>
        <v>0.10613374200057549</v>
      </c>
      <c r="AE6" s="7">
        <v>208130</v>
      </c>
      <c r="AF6" s="8">
        <f t="shared" si="17"/>
        <v>4.6570729277584648E-2</v>
      </c>
      <c r="AG6" s="7">
        <v>228044</v>
      </c>
      <c r="AH6" s="8">
        <f t="shared" si="17"/>
        <v>9.7788264656493637E-2</v>
      </c>
      <c r="AI6" s="7">
        <v>328963</v>
      </c>
      <c r="AJ6" s="8">
        <f t="shared" si="18"/>
        <v>0.10022506734220564</v>
      </c>
      <c r="AK6" s="7">
        <v>296516</v>
      </c>
      <c r="AL6" s="8">
        <f t="shared" si="19"/>
        <v>0.10022506734220564</v>
      </c>
      <c r="AM6" s="7">
        <v>296784</v>
      </c>
      <c r="AN6" s="8">
        <f t="shared" si="20"/>
        <v>0.1448712878612391</v>
      </c>
      <c r="AO6" s="7">
        <v>237965</v>
      </c>
      <c r="AP6" s="8">
        <f t="shared" si="21"/>
        <v>0.11805597581834455</v>
      </c>
      <c r="AQ6" s="7">
        <v>284653</v>
      </c>
      <c r="AR6" s="8">
        <f t="shared" si="22"/>
        <v>0.12817092220236118</v>
      </c>
      <c r="AS6" s="7">
        <v>153884</v>
      </c>
      <c r="AT6" s="8">
        <f t="shared" si="23"/>
        <v>0.10634347200833713</v>
      </c>
      <c r="AU6" s="7">
        <v>205731</v>
      </c>
      <c r="AV6" s="8">
        <f t="shared" si="24"/>
        <v>0.13126457198931635</v>
      </c>
      <c r="AW6" s="7">
        <v>166500</v>
      </c>
      <c r="AX6" s="8">
        <f t="shared" si="1"/>
        <v>6.7670588069740939E-2</v>
      </c>
      <c r="AY6" s="7">
        <v>126279</v>
      </c>
      <c r="AZ6" s="8">
        <f t="shared" si="2"/>
        <v>9.3979889415539572E-2</v>
      </c>
      <c r="BA6" s="7">
        <v>278575</v>
      </c>
      <c r="BB6" s="8">
        <f t="shared" si="3"/>
        <v>8.2394742572101581E-2</v>
      </c>
      <c r="BC6" s="7">
        <v>208130</v>
      </c>
      <c r="BD6" s="8">
        <f t="shared" si="4"/>
        <v>6.0556057475960573E-2</v>
      </c>
      <c r="BE6" s="7">
        <v>270277</v>
      </c>
      <c r="BF6" s="8">
        <f t="shared" si="5"/>
        <v>0.13629127266180294</v>
      </c>
      <c r="BG6" s="7">
        <v>262182</v>
      </c>
      <c r="BH6" s="8">
        <f t="shared" si="6"/>
        <v>9.7788264656493637E-2</v>
      </c>
      <c r="BI6" s="7">
        <v>161162</v>
      </c>
      <c r="BJ6" s="8">
        <f t="shared" si="7"/>
        <v>0.13779996859341317</v>
      </c>
      <c r="BK6" s="7">
        <v>142276</v>
      </c>
      <c r="BL6" s="8">
        <f t="shared" si="8"/>
        <v>0.1489149252307147</v>
      </c>
      <c r="BM6" s="7">
        <v>183159</v>
      </c>
      <c r="BN6" s="8">
        <f t="shared" si="9"/>
        <v>8.8714866932103356E-2</v>
      </c>
      <c r="BO6" s="7">
        <v>177227</v>
      </c>
      <c r="BP6" s="8">
        <f t="shared" si="10"/>
        <v>8.0177174672587517E-2</v>
      </c>
    </row>
    <row r="7" spans="1:68" x14ac:dyDescent="0.25">
      <c r="A7" s="9" t="s">
        <v>7</v>
      </c>
      <c r="B7" s="7">
        <v>56114</v>
      </c>
      <c r="C7" s="8">
        <f t="shared" si="0"/>
        <v>2.8831263583535854E-2</v>
      </c>
      <c r="D7" s="7">
        <v>48193</v>
      </c>
      <c r="E7" s="8">
        <f t="shared" si="11"/>
        <v>2.5202380454336277E-2</v>
      </c>
      <c r="F7" s="7">
        <v>60398</v>
      </c>
      <c r="G7" s="8">
        <f t="shared" si="25"/>
        <v>3.2071068442669742E-2</v>
      </c>
      <c r="H7" s="7">
        <v>58118</v>
      </c>
      <c r="I7" s="8">
        <f t="shared" si="26"/>
        <v>2.8511269992180226E-2</v>
      </c>
      <c r="J7" s="7">
        <v>68056</v>
      </c>
      <c r="K7" s="8">
        <f t="shared" si="27"/>
        <v>3.4834291938351039E-2</v>
      </c>
      <c r="L7" s="7">
        <v>68542</v>
      </c>
      <c r="M7" s="8">
        <f t="shared" si="28"/>
        <v>3.1704607163903505E-2</v>
      </c>
      <c r="N7" s="7">
        <v>118403</v>
      </c>
      <c r="O7" s="8">
        <f t="shared" si="29"/>
        <v>5.099436492090044E-2</v>
      </c>
      <c r="P7" s="7">
        <v>80249</v>
      </c>
      <c r="Q7" s="7">
        <v>118110</v>
      </c>
      <c r="R7" s="8">
        <f t="shared" si="30"/>
        <v>3.6536472276553357E-2</v>
      </c>
      <c r="S7" s="7">
        <v>120621</v>
      </c>
      <c r="T7" s="8">
        <f t="shared" si="31"/>
        <v>3.6536472276553364E-2</v>
      </c>
      <c r="U7" s="7">
        <v>82086</v>
      </c>
      <c r="V7" s="8">
        <f t="shared" si="12"/>
        <v>3.6536472276553357E-2</v>
      </c>
      <c r="W7" s="7">
        <v>109346</v>
      </c>
      <c r="X7" s="8">
        <f t="shared" si="13"/>
        <v>3.6536472276553364E-2</v>
      </c>
      <c r="Y7" s="7">
        <v>102818</v>
      </c>
      <c r="Z7" s="8">
        <f t="shared" si="14"/>
        <v>3.6536472276553364E-2</v>
      </c>
      <c r="AA7" s="7">
        <v>74263</v>
      </c>
      <c r="AB7" s="8">
        <f t="shared" si="15"/>
        <v>3.6536472276553364E-2</v>
      </c>
      <c r="AC7" s="7">
        <v>63612</v>
      </c>
      <c r="AD7" s="8">
        <f t="shared" si="16"/>
        <v>3.6536472276553364E-2</v>
      </c>
      <c r="AE7" s="7">
        <v>53893</v>
      </c>
      <c r="AF7" s="8">
        <f t="shared" si="17"/>
        <v>2.9695246995907403E-2</v>
      </c>
      <c r="AG7" s="7">
        <v>91806</v>
      </c>
      <c r="AH7" s="8">
        <f t="shared" si="17"/>
        <v>2.5321207644896995E-2</v>
      </c>
      <c r="AI7" s="7">
        <v>78216</v>
      </c>
      <c r="AJ7" s="8">
        <f t="shared" si="18"/>
        <v>4.0348628038529982E-2</v>
      </c>
      <c r="AK7" s="7">
        <v>184593</v>
      </c>
      <c r="AL7" s="8">
        <f t="shared" si="19"/>
        <v>4.0348628038529982E-2</v>
      </c>
      <c r="AM7" s="7">
        <v>194934</v>
      </c>
      <c r="AN7" s="8">
        <f t="shared" si="20"/>
        <v>3.4445371216078033E-2</v>
      </c>
      <c r="AO7" s="7">
        <v>180292</v>
      </c>
      <c r="AP7" s="8">
        <f t="shared" si="21"/>
        <v>7.349453906108161E-2</v>
      </c>
      <c r="AQ7" s="7">
        <v>175141</v>
      </c>
      <c r="AR7" s="8">
        <f t="shared" si="22"/>
        <v>8.4185368984160444E-2</v>
      </c>
      <c r="AS7" s="7">
        <v>214090</v>
      </c>
      <c r="AT7" s="8">
        <f t="shared" si="23"/>
        <v>8.0570156347896188E-2</v>
      </c>
      <c r="AU7" s="7">
        <v>89422</v>
      </c>
      <c r="AV7" s="8">
        <f t="shared" si="24"/>
        <v>8.0764328507975852E-2</v>
      </c>
      <c r="AW7" s="7">
        <v>124451</v>
      </c>
      <c r="AX7" s="8">
        <f t="shared" si="1"/>
        <v>9.4146215330059249E-2</v>
      </c>
      <c r="AY7" s="7">
        <v>55364</v>
      </c>
      <c r="AZ7" s="8">
        <f t="shared" si="2"/>
        <v>4.0848825268512662E-2</v>
      </c>
      <c r="BA7" s="7">
        <v>69530</v>
      </c>
      <c r="BB7" s="8">
        <f t="shared" si="3"/>
        <v>6.1586234881925613E-2</v>
      </c>
      <c r="BC7" s="7">
        <v>53893</v>
      </c>
      <c r="BD7" s="8">
        <f t="shared" si="4"/>
        <v>2.6549351563593955E-2</v>
      </c>
      <c r="BE7" s="7">
        <v>153944</v>
      </c>
      <c r="BF7" s="8">
        <f t="shared" si="5"/>
        <v>3.4017166609261983E-2</v>
      </c>
      <c r="BG7" s="7">
        <v>192479</v>
      </c>
      <c r="BH7" s="8">
        <f t="shared" si="6"/>
        <v>2.5321207644896995E-2</v>
      </c>
      <c r="BI7" s="7">
        <v>193119</v>
      </c>
      <c r="BJ7" s="8">
        <f t="shared" si="7"/>
        <v>7.8487915601935784E-2</v>
      </c>
      <c r="BK7" s="7">
        <v>109868</v>
      </c>
      <c r="BL7" s="8">
        <f t="shared" si="8"/>
        <v>0.10932480450024309</v>
      </c>
      <c r="BM7" s="7">
        <v>73715</v>
      </c>
      <c r="BN7" s="8">
        <f t="shared" si="9"/>
        <v>0.10630624084499367</v>
      </c>
      <c r="BO7" s="7">
        <v>89051</v>
      </c>
      <c r="BP7" s="8">
        <f t="shared" si="10"/>
        <v>6.1914207785767422E-2</v>
      </c>
    </row>
    <row r="8" spans="1:68" x14ac:dyDescent="0.25">
      <c r="A8" s="9" t="s">
        <v>8</v>
      </c>
      <c r="B8" s="7">
        <v>276224</v>
      </c>
      <c r="C8" s="8">
        <f t="shared" si="0"/>
        <v>0.14192335160741718</v>
      </c>
      <c r="D8" s="7">
        <v>232186</v>
      </c>
      <c r="E8" s="8">
        <f t="shared" si="11"/>
        <v>0.12142095134501946</v>
      </c>
      <c r="F8" s="7">
        <v>205154</v>
      </c>
      <c r="G8" s="8">
        <f t="shared" si="25"/>
        <v>0.1089358583941102</v>
      </c>
      <c r="H8" s="7">
        <v>225844</v>
      </c>
      <c r="I8" s="8">
        <f t="shared" si="26"/>
        <v>0.11079354520310318</v>
      </c>
      <c r="J8" s="7">
        <v>243949</v>
      </c>
      <c r="K8" s="8">
        <f t="shared" si="27"/>
        <v>0.1248646803230986</v>
      </c>
      <c r="L8" s="7">
        <v>252854</v>
      </c>
      <c r="M8" s="8">
        <f t="shared" si="28"/>
        <v>0.11695948089961858</v>
      </c>
      <c r="N8" s="7">
        <v>261487</v>
      </c>
      <c r="O8" s="8">
        <f t="shared" si="29"/>
        <v>0.11261845983692553</v>
      </c>
      <c r="P8" s="7">
        <v>295834</v>
      </c>
      <c r="Q8" s="7">
        <v>312708</v>
      </c>
      <c r="R8" s="8">
        <f t="shared" si="30"/>
        <v>0.13468991189250812</v>
      </c>
      <c r="S8" s="7">
        <v>365252</v>
      </c>
      <c r="T8" s="8">
        <f t="shared" si="31"/>
        <v>0.13468991189250815</v>
      </c>
      <c r="U8" s="7">
        <v>347887</v>
      </c>
      <c r="V8" s="8">
        <f t="shared" si="12"/>
        <v>0.13468991189250812</v>
      </c>
      <c r="W8" s="7">
        <v>339000</v>
      </c>
      <c r="X8" s="8">
        <f t="shared" si="13"/>
        <v>0.13468991189250815</v>
      </c>
      <c r="Y8" s="7">
        <v>358760</v>
      </c>
      <c r="Z8" s="8">
        <f t="shared" si="14"/>
        <v>0.13468991189250815</v>
      </c>
      <c r="AA8" s="7">
        <v>288521</v>
      </c>
      <c r="AB8" s="8">
        <f t="shared" si="15"/>
        <v>0.13468991189250815</v>
      </c>
      <c r="AC8" s="7">
        <v>220473</v>
      </c>
      <c r="AD8" s="8">
        <f t="shared" si="16"/>
        <v>0.13468991189250815</v>
      </c>
      <c r="AE8" s="7">
        <v>234539</v>
      </c>
      <c r="AF8" s="8">
        <f t="shared" si="17"/>
        <v>0.10292083554877528</v>
      </c>
      <c r="AG8" s="7">
        <v>216548</v>
      </c>
      <c r="AH8" s="8">
        <f t="shared" si="17"/>
        <v>0.11019632827689119</v>
      </c>
      <c r="AI8" s="7">
        <v>282111</v>
      </c>
      <c r="AJ8" s="8">
        <f t="shared" si="18"/>
        <v>9.5172588986423445E-2</v>
      </c>
      <c r="AK8" s="7">
        <v>301175</v>
      </c>
      <c r="AL8" s="8">
        <f t="shared" si="19"/>
        <v>9.5172588986423445E-2</v>
      </c>
      <c r="AM8" s="7">
        <v>396000</v>
      </c>
      <c r="AN8" s="8">
        <f t="shared" si="20"/>
        <v>0.12423823922393103</v>
      </c>
      <c r="AO8" s="7">
        <v>429582</v>
      </c>
      <c r="AP8" s="8">
        <f t="shared" si="21"/>
        <v>0.11991092729259102</v>
      </c>
      <c r="AQ8" s="7">
        <v>306508</v>
      </c>
      <c r="AR8" s="8">
        <f t="shared" si="22"/>
        <v>0.17101894034764351</v>
      </c>
      <c r="AS8" s="7">
        <v>427713</v>
      </c>
      <c r="AT8" s="8">
        <f t="shared" si="23"/>
        <v>0.1919746239669089</v>
      </c>
      <c r="AU8" s="7">
        <v>377965</v>
      </c>
      <c r="AV8" s="8">
        <f t="shared" si="24"/>
        <v>0.14134276270160992</v>
      </c>
      <c r="AW8" s="7">
        <v>268481</v>
      </c>
      <c r="AX8" s="8">
        <f t="shared" si="1"/>
        <v>0.18808706710946624</v>
      </c>
      <c r="AY8" s="7">
        <v>261742</v>
      </c>
      <c r="AZ8" s="8">
        <f t="shared" si="2"/>
        <v>0.17265802870225883</v>
      </c>
      <c r="BA8" s="7">
        <v>214573</v>
      </c>
      <c r="BB8" s="8">
        <f t="shared" si="3"/>
        <v>0.13286139868168412</v>
      </c>
      <c r="BC8" s="7">
        <v>234539</v>
      </c>
      <c r="BD8" s="8">
        <f t="shared" si="4"/>
        <v>0.12551622673503016</v>
      </c>
      <c r="BE8" s="7">
        <v>329775</v>
      </c>
      <c r="BF8" s="8">
        <f t="shared" si="5"/>
        <v>0.10497864937220153</v>
      </c>
      <c r="BG8" s="7">
        <v>268956</v>
      </c>
      <c r="BH8" s="8">
        <f t="shared" si="6"/>
        <v>0.11019632827689119</v>
      </c>
      <c r="BI8" s="7">
        <v>352513</v>
      </c>
      <c r="BJ8" s="8">
        <f t="shared" si="7"/>
        <v>0.16813485662077363</v>
      </c>
      <c r="BK8" s="7">
        <v>485482</v>
      </c>
      <c r="BL8" s="8">
        <f t="shared" si="8"/>
        <v>0.15276244223612645</v>
      </c>
      <c r="BM8" s="7">
        <v>485705</v>
      </c>
      <c r="BN8" s="8">
        <f t="shared" si="9"/>
        <v>0.19404787658900083</v>
      </c>
      <c r="BO8" s="7">
        <v>413494</v>
      </c>
      <c r="BP8" s="8">
        <f t="shared" si="10"/>
        <v>0.2735849694565291</v>
      </c>
    </row>
    <row r="9" spans="1:68" ht="15.75" thickBot="1" x14ac:dyDescent="0.3">
      <c r="A9" s="10" t="s">
        <v>9</v>
      </c>
      <c r="B9" s="12"/>
      <c r="C9" s="11">
        <f t="shared" si="0"/>
        <v>0</v>
      </c>
      <c r="D9" s="12"/>
      <c r="E9" s="11">
        <f t="shared" si="11"/>
        <v>0</v>
      </c>
      <c r="F9" s="12"/>
      <c r="G9" s="11">
        <f t="shared" si="25"/>
        <v>0</v>
      </c>
      <c r="H9" s="12"/>
      <c r="I9" s="11">
        <f t="shared" si="26"/>
        <v>0</v>
      </c>
      <c r="J9" s="12">
        <v>0</v>
      </c>
      <c r="K9" s="11">
        <f t="shared" si="27"/>
        <v>0</v>
      </c>
      <c r="L9" s="12">
        <v>0</v>
      </c>
      <c r="M9" s="11">
        <f t="shared" si="28"/>
        <v>0</v>
      </c>
      <c r="N9" s="12">
        <v>0</v>
      </c>
      <c r="O9" s="11">
        <f t="shared" si="29"/>
        <v>0</v>
      </c>
      <c r="P9" s="12">
        <v>0</v>
      </c>
      <c r="Q9" s="12">
        <v>0</v>
      </c>
      <c r="R9" s="11">
        <f t="shared" si="30"/>
        <v>0</v>
      </c>
      <c r="S9" s="12">
        <v>0</v>
      </c>
      <c r="T9" s="11">
        <f t="shared" si="31"/>
        <v>0</v>
      </c>
      <c r="U9" s="12">
        <v>0</v>
      </c>
      <c r="V9" s="11">
        <f t="shared" si="12"/>
        <v>0</v>
      </c>
      <c r="W9" s="12">
        <v>0</v>
      </c>
      <c r="X9" s="11">
        <f t="shared" si="13"/>
        <v>0</v>
      </c>
      <c r="Y9" s="12">
        <v>0</v>
      </c>
      <c r="Z9" s="11">
        <f t="shared" si="14"/>
        <v>0</v>
      </c>
      <c r="AA9" s="12">
        <v>0</v>
      </c>
      <c r="AB9" s="11">
        <f t="shared" si="15"/>
        <v>0</v>
      </c>
      <c r="AC9" s="12">
        <v>0</v>
      </c>
      <c r="AD9" s="11">
        <f t="shared" si="16"/>
        <v>0</v>
      </c>
      <c r="AE9" s="12">
        <v>0</v>
      </c>
      <c r="AF9" s="11">
        <f t="shared" si="17"/>
        <v>0</v>
      </c>
      <c r="AG9" s="12">
        <v>0</v>
      </c>
      <c r="AH9" s="11">
        <f t="shared" si="17"/>
        <v>0</v>
      </c>
      <c r="AI9" s="12">
        <v>0</v>
      </c>
      <c r="AJ9" s="11">
        <f t="shared" si="18"/>
        <v>0</v>
      </c>
      <c r="AK9" s="12">
        <v>0</v>
      </c>
      <c r="AL9" s="11">
        <f t="shared" si="19"/>
        <v>0</v>
      </c>
      <c r="AM9" s="12">
        <v>0</v>
      </c>
      <c r="AN9" s="11">
        <f t="shared" si="20"/>
        <v>0</v>
      </c>
      <c r="AO9" s="12">
        <v>0</v>
      </c>
      <c r="AP9" s="11">
        <f t="shared" si="21"/>
        <v>0</v>
      </c>
      <c r="AQ9" s="12">
        <v>0</v>
      </c>
      <c r="AR9" s="11">
        <f t="shared" si="22"/>
        <v>0</v>
      </c>
      <c r="AS9" s="12">
        <v>0</v>
      </c>
      <c r="AT9" s="11">
        <f t="shared" si="23"/>
        <v>0</v>
      </c>
      <c r="AU9" s="12">
        <v>0</v>
      </c>
      <c r="AV9" s="11">
        <f t="shared" si="24"/>
        <v>0</v>
      </c>
      <c r="AW9" s="12">
        <v>0</v>
      </c>
      <c r="AX9" s="11">
        <f t="shared" si="1"/>
        <v>0</v>
      </c>
      <c r="AY9" s="12">
        <v>0</v>
      </c>
      <c r="AZ9" s="11">
        <f t="shared" si="2"/>
        <v>0</v>
      </c>
      <c r="BA9" s="12">
        <v>0</v>
      </c>
      <c r="BB9" s="11">
        <f t="shared" si="3"/>
        <v>0</v>
      </c>
      <c r="BC9" s="12">
        <v>0</v>
      </c>
      <c r="BD9" s="11">
        <f t="shared" si="4"/>
        <v>0</v>
      </c>
      <c r="BE9" s="12">
        <v>0</v>
      </c>
      <c r="BF9" s="11">
        <f t="shared" si="5"/>
        <v>0</v>
      </c>
      <c r="BG9" s="12">
        <v>0</v>
      </c>
      <c r="BH9" s="11">
        <f t="shared" si="6"/>
        <v>0</v>
      </c>
      <c r="BI9" s="12">
        <v>0</v>
      </c>
      <c r="BJ9" s="11">
        <f t="shared" si="7"/>
        <v>0</v>
      </c>
      <c r="BK9" s="12">
        <v>0</v>
      </c>
      <c r="BL9" s="11">
        <f t="shared" si="8"/>
        <v>0</v>
      </c>
      <c r="BM9" s="12">
        <v>0</v>
      </c>
      <c r="BN9" s="11">
        <f t="shared" si="9"/>
        <v>0</v>
      </c>
      <c r="BO9" s="12">
        <v>0</v>
      </c>
      <c r="BP9" s="11">
        <f t="shared" si="10"/>
        <v>0</v>
      </c>
    </row>
    <row r="10" spans="1:68" ht="20.25" thickTop="1" x14ac:dyDescent="0.4">
      <c r="A10" s="13" t="s">
        <v>10</v>
      </c>
      <c r="B10" s="14">
        <f t="shared" ref="B10:G10" si="32">SUM(B4:B9)</f>
        <v>1946290</v>
      </c>
      <c r="C10" s="15">
        <f t="shared" si="32"/>
        <v>1</v>
      </c>
      <c r="D10" s="14">
        <f t="shared" si="32"/>
        <v>1912240</v>
      </c>
      <c r="E10" s="15">
        <f t="shared" si="32"/>
        <v>1</v>
      </c>
      <c r="F10" s="14">
        <f t="shared" si="32"/>
        <v>1883255</v>
      </c>
      <c r="G10" s="15">
        <f t="shared" si="32"/>
        <v>1</v>
      </c>
      <c r="H10" s="14">
        <f>SUM(H4:H9)</f>
        <v>2038422</v>
      </c>
      <c r="I10" s="15">
        <f t="shared" ref="I10:K10" si="33">SUM(I4:I9)</f>
        <v>1</v>
      </c>
      <c r="J10" s="14">
        <f>SUM(J4:J9)</f>
        <v>1953707</v>
      </c>
      <c r="K10" s="15">
        <f t="shared" si="33"/>
        <v>1</v>
      </c>
      <c r="L10" s="14">
        <f>SUM(L4:L9)</f>
        <v>2161894</v>
      </c>
      <c r="M10" s="15">
        <f t="shared" ref="M10:O10" si="34">SUM(M4:M9)</f>
        <v>1</v>
      </c>
      <c r="N10" s="14">
        <f>SUM(N4:N9)</f>
        <v>2321884</v>
      </c>
      <c r="O10" s="15">
        <f t="shared" si="34"/>
        <v>1</v>
      </c>
      <c r="P10" s="14">
        <f>SUM(P4:P9)</f>
        <v>2196408</v>
      </c>
      <c r="Q10" s="14">
        <f>SUM(Q4:Q9)</f>
        <v>2176397</v>
      </c>
      <c r="R10" s="15">
        <f t="shared" ref="R10:T10" si="35">SUM(R4:R9)</f>
        <v>0.99999999999999989</v>
      </c>
      <c r="S10" s="14">
        <f>SUM(S4:S9)</f>
        <v>2537365</v>
      </c>
      <c r="T10" s="15">
        <f t="shared" si="35"/>
        <v>1.0000000000000002</v>
      </c>
      <c r="U10" s="14">
        <f>SUM(U4:U9)</f>
        <v>2472503</v>
      </c>
      <c r="V10" s="15">
        <f t="shared" ref="V10:X10" si="36">SUM(V4:V9)</f>
        <v>0.99999999999999989</v>
      </c>
      <c r="W10" s="14">
        <f>SUM(W4:W9)</f>
        <v>2355491</v>
      </c>
      <c r="X10" s="15">
        <f t="shared" si="36"/>
        <v>1</v>
      </c>
      <c r="Y10" s="14">
        <f>SUM(Y4:Y9)</f>
        <v>2306279</v>
      </c>
      <c r="Z10" s="15">
        <f t="shared" ref="Z10:AB10" si="37">SUM(Z4:Z9)</f>
        <v>1</v>
      </c>
      <c r="AA10" s="14">
        <f>SUM(AA4:AA9)</f>
        <v>2341959</v>
      </c>
      <c r="AB10" s="15">
        <f t="shared" si="37"/>
        <v>1</v>
      </c>
      <c r="AC10" s="14">
        <f>SUM(AC4:AC9)</f>
        <v>2142161</v>
      </c>
      <c r="AD10" s="15">
        <f t="shared" ref="AD10" si="38">SUM(AD4:AD9)</f>
        <v>1</v>
      </c>
      <c r="AE10" s="14">
        <f>SUM(AE4:AE9)</f>
        <v>2128374</v>
      </c>
      <c r="AF10" s="15">
        <f t="shared" ref="AF10:AH10" si="39">SUM(AF4:AF9)</f>
        <v>1</v>
      </c>
      <c r="AG10" s="14">
        <f>SUM(AG4:AG9)</f>
        <v>2275319</v>
      </c>
      <c r="AH10" s="15">
        <f t="shared" si="39"/>
        <v>1</v>
      </c>
      <c r="AI10" s="14">
        <f>SUM(AI4:AI9)</f>
        <v>2270726</v>
      </c>
      <c r="AJ10" s="15">
        <f t="shared" ref="AJ10:AN10" si="40">SUM(AJ4:AJ9)</f>
        <v>0.99999999999999989</v>
      </c>
      <c r="AK10" s="14">
        <f>SUM(AK4:AK9)</f>
        <v>2511656</v>
      </c>
      <c r="AL10" s="15">
        <f t="shared" ref="AL10" si="41">SUM(AL4:AL9)</f>
        <v>0.99999999999999989</v>
      </c>
      <c r="AM10" s="14">
        <f>SUM(AM4:AM9)</f>
        <v>2315533</v>
      </c>
      <c r="AN10" s="15">
        <f t="shared" si="40"/>
        <v>1</v>
      </c>
      <c r="AO10" s="14">
        <f>SUM(AO4:AO9)</f>
        <v>2237702</v>
      </c>
      <c r="AP10" s="15">
        <f t="shared" ref="AP10:AR10" si="42">SUM(AP4:AP9)</f>
        <v>1</v>
      </c>
      <c r="AQ10" s="14">
        <f>SUM(AQ4:AQ9)</f>
        <v>2168544</v>
      </c>
      <c r="AR10" s="15">
        <f t="shared" si="42"/>
        <v>0.99999999999999989</v>
      </c>
      <c r="AS10" s="14">
        <f>SUM(AS4:AS9)</f>
        <v>2274016</v>
      </c>
      <c r="AT10" s="15">
        <f t="shared" ref="AT10:AV10" si="43">SUM(AT4:AT9)</f>
        <v>1</v>
      </c>
      <c r="AU10" s="14">
        <f>SUM(AU4:AU9)</f>
        <v>2189096</v>
      </c>
      <c r="AV10" s="15">
        <f t="shared" si="43"/>
        <v>1</v>
      </c>
      <c r="AW10" s="14">
        <f>SUM(AW4:AW9)</f>
        <v>2020760</v>
      </c>
      <c r="AX10" s="15">
        <f t="shared" ref="AX10" si="44">SUM(AX4:AX9)</f>
        <v>1</v>
      </c>
      <c r="AY10" s="14">
        <f>SUM(AY4:AY9)</f>
        <v>2085324</v>
      </c>
      <c r="AZ10" s="15">
        <f t="shared" ref="AZ10:BB10" si="45">SUM(AZ4:AZ9)</f>
        <v>1</v>
      </c>
      <c r="BA10" s="14">
        <f>SUM(BA4:BA9)</f>
        <v>2043968</v>
      </c>
      <c r="BB10" s="15">
        <f t="shared" si="45"/>
        <v>1</v>
      </c>
      <c r="BC10" s="14">
        <f>SUM(BC4:BC9)</f>
        <v>2128374</v>
      </c>
      <c r="BD10" s="15">
        <f t="shared" ref="BD10:BF10" si="46">SUM(BD4:BD9)</f>
        <v>1</v>
      </c>
      <c r="BE10" s="14">
        <f>SUM(BE4:BE9)</f>
        <v>1961372</v>
      </c>
      <c r="BF10" s="15">
        <f t="shared" si="46"/>
        <v>1.0000000000000002</v>
      </c>
      <c r="BG10" s="14">
        <f>SUM(BG4:BG9)</f>
        <v>1760616</v>
      </c>
      <c r="BH10" s="15">
        <f t="shared" ref="BH10:BJ10" si="47">SUM(BH4:BH9)</f>
        <v>1</v>
      </c>
      <c r="BI10" s="14">
        <f>SUM(BI4:BI9)</f>
        <v>1816629</v>
      </c>
      <c r="BJ10" s="15">
        <f t="shared" si="47"/>
        <v>1</v>
      </c>
      <c r="BK10" s="14">
        <f>SUM(BK4:BK9)</f>
        <v>1774520</v>
      </c>
      <c r="BL10" s="15">
        <f t="shared" ref="BL10:BN10" si="48">SUM(BL4:BL9)</f>
        <v>1</v>
      </c>
      <c r="BM10" s="14">
        <f>SUM(BM4:BM9)</f>
        <v>1827734</v>
      </c>
      <c r="BN10" s="15">
        <f t="shared" si="48"/>
        <v>0.99999999999999989</v>
      </c>
      <c r="BO10" s="14">
        <f>SUM(BO4:BO9)</f>
        <v>1656795</v>
      </c>
      <c r="BP10" s="15">
        <f t="shared" ref="BP10" si="49">SUM(BP4:BP9)</f>
        <v>1</v>
      </c>
    </row>
    <row r="11" spans="1:68" ht="15.75" x14ac:dyDescent="0.3">
      <c r="A11" s="19" t="s">
        <v>11</v>
      </c>
      <c r="B11" s="16">
        <v>56</v>
      </c>
      <c r="C11" s="17"/>
      <c r="D11" s="16">
        <v>49</v>
      </c>
      <c r="E11" s="17"/>
      <c r="F11" s="16">
        <v>52</v>
      </c>
      <c r="G11" s="17"/>
      <c r="H11" s="16">
        <v>52</v>
      </c>
      <c r="I11" s="17"/>
      <c r="J11" s="16">
        <v>50</v>
      </c>
      <c r="K11" s="17"/>
      <c r="L11" s="16">
        <v>55</v>
      </c>
      <c r="M11" s="17"/>
      <c r="N11" s="16">
        <v>57</v>
      </c>
      <c r="O11" s="17"/>
      <c r="P11" s="16">
        <v>53</v>
      </c>
      <c r="Q11" s="16">
        <v>52</v>
      </c>
      <c r="R11" s="17"/>
      <c r="S11" s="16">
        <v>65</v>
      </c>
      <c r="T11" s="17"/>
      <c r="U11" s="16">
        <v>66</v>
      </c>
      <c r="V11" s="17"/>
      <c r="W11" s="16">
        <v>62</v>
      </c>
      <c r="X11" s="17"/>
      <c r="Y11" s="16">
        <v>63</v>
      </c>
      <c r="Z11" s="17"/>
      <c r="AA11" s="16">
        <v>64</v>
      </c>
      <c r="AB11" s="17"/>
      <c r="AC11" s="16">
        <v>56</v>
      </c>
      <c r="AD11" s="17"/>
      <c r="AE11" s="16">
        <v>55</v>
      </c>
      <c r="AF11" s="17"/>
      <c r="AG11" s="16">
        <v>57</v>
      </c>
      <c r="AH11" s="17"/>
      <c r="AI11" s="16">
        <v>60</v>
      </c>
      <c r="AJ11" s="17"/>
      <c r="AK11" s="16">
        <v>63</v>
      </c>
      <c r="AL11" s="17"/>
      <c r="AM11" s="16">
        <v>63</v>
      </c>
      <c r="AN11" s="17"/>
      <c r="AO11" s="16">
        <v>61</v>
      </c>
      <c r="AP11" s="17"/>
      <c r="AQ11" s="16">
        <v>58</v>
      </c>
      <c r="AR11" s="17"/>
      <c r="AS11" s="16">
        <v>55</v>
      </c>
      <c r="AT11" s="17"/>
      <c r="AU11" s="16">
        <v>51</v>
      </c>
      <c r="AV11" s="17"/>
      <c r="AW11" s="16">
        <v>48</v>
      </c>
      <c r="AX11" s="17"/>
      <c r="AY11" s="16">
        <v>50</v>
      </c>
      <c r="AZ11" s="17"/>
      <c r="BA11" s="16">
        <v>50</v>
      </c>
      <c r="BB11" s="17"/>
      <c r="BC11" s="16">
        <v>56</v>
      </c>
      <c r="BD11" s="17"/>
      <c r="BE11" s="16">
        <v>54</v>
      </c>
      <c r="BF11" s="17"/>
      <c r="BG11" s="16">
        <v>53</v>
      </c>
      <c r="BH11" s="17"/>
      <c r="BI11" s="16">
        <v>55</v>
      </c>
      <c r="BJ11" s="17"/>
      <c r="BK11" s="16">
        <v>55</v>
      </c>
      <c r="BL11" s="17"/>
      <c r="BM11" s="16">
        <v>57</v>
      </c>
      <c r="BN11" s="17"/>
      <c r="BO11" s="16">
        <v>53</v>
      </c>
      <c r="BP11" s="17"/>
    </row>
    <row r="12" spans="1:68" ht="15.75" x14ac:dyDescent="0.3">
      <c r="A12" s="20"/>
      <c r="B12" s="18" t="s">
        <v>12</v>
      </c>
      <c r="C12" s="18"/>
      <c r="D12" s="18" t="s">
        <v>13</v>
      </c>
      <c r="E12" s="18"/>
      <c r="F12" s="18" t="s">
        <v>14</v>
      </c>
      <c r="G12" s="18"/>
      <c r="H12" s="18" t="s">
        <v>15</v>
      </c>
      <c r="I12" s="18"/>
      <c r="J12" s="18" t="s">
        <v>16</v>
      </c>
      <c r="K12" s="18"/>
      <c r="L12" s="18" t="s">
        <v>17</v>
      </c>
      <c r="M12" s="18"/>
      <c r="N12" s="18" t="s">
        <v>18</v>
      </c>
      <c r="O12" s="18"/>
      <c r="P12" s="18" t="s">
        <v>19</v>
      </c>
      <c r="Q12" s="18" t="s">
        <v>20</v>
      </c>
      <c r="R12" s="18"/>
      <c r="S12" s="18" t="s">
        <v>21</v>
      </c>
      <c r="T12" s="18"/>
      <c r="U12" s="18" t="s">
        <v>21</v>
      </c>
      <c r="V12" s="18"/>
      <c r="W12" s="18" t="s">
        <v>22</v>
      </c>
      <c r="X12" s="18"/>
      <c r="Y12" s="18" t="s">
        <v>12</v>
      </c>
      <c r="Z12" s="18"/>
      <c r="AA12" s="18" t="s">
        <v>23</v>
      </c>
      <c r="AB12" s="18"/>
      <c r="AC12" s="18" t="s">
        <v>24</v>
      </c>
      <c r="AD12" s="18"/>
      <c r="AE12" s="18" t="s">
        <v>25</v>
      </c>
      <c r="AF12" s="18"/>
      <c r="AG12" s="18" t="s">
        <v>17</v>
      </c>
      <c r="AH12" s="18"/>
      <c r="AI12" s="18" t="s">
        <v>26</v>
      </c>
      <c r="AJ12" s="18"/>
      <c r="AK12" s="18" t="s">
        <v>19</v>
      </c>
      <c r="AL12" s="18"/>
      <c r="AM12" s="18" t="s">
        <v>27</v>
      </c>
      <c r="AN12" s="18"/>
      <c r="AO12" s="18" t="s">
        <v>21</v>
      </c>
      <c r="AP12" s="18"/>
      <c r="AQ12" s="18" t="s">
        <v>28</v>
      </c>
      <c r="AR12" s="18"/>
      <c r="AS12" s="18" t="s">
        <v>22</v>
      </c>
      <c r="AT12" s="18"/>
      <c r="AU12" s="18" t="s">
        <v>12</v>
      </c>
      <c r="AV12" s="18"/>
      <c r="AW12" s="18" t="s">
        <v>13</v>
      </c>
      <c r="AX12" s="18"/>
      <c r="AY12" s="18" t="s">
        <v>23</v>
      </c>
      <c r="AZ12" s="18"/>
      <c r="BA12" s="18" t="s">
        <v>24</v>
      </c>
      <c r="BB12" s="18"/>
      <c r="BC12" s="18" t="s">
        <v>25</v>
      </c>
      <c r="BD12" s="18"/>
      <c r="BE12" s="18" t="s">
        <v>29</v>
      </c>
      <c r="BF12" s="18"/>
      <c r="BG12" s="18" t="s">
        <v>26</v>
      </c>
      <c r="BH12" s="18"/>
      <c r="BI12" s="18" t="s">
        <v>30</v>
      </c>
      <c r="BJ12" s="18"/>
      <c r="BK12" s="18" t="s">
        <v>27</v>
      </c>
      <c r="BL12" s="18"/>
      <c r="BM12" s="18" t="s">
        <v>21</v>
      </c>
      <c r="BN12" s="18"/>
      <c r="BO12" s="18" t="s">
        <v>28</v>
      </c>
      <c r="BP12" s="18"/>
    </row>
  </sheetData>
  <mergeCells count="1">
    <mergeCell ref="A11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Alexander Cruz Galvis</dc:creator>
  <cp:lastModifiedBy>Jhon Alexander Cruz Galvis</cp:lastModifiedBy>
  <dcterms:created xsi:type="dcterms:W3CDTF">2024-02-12T12:49:26Z</dcterms:created>
  <dcterms:modified xsi:type="dcterms:W3CDTF">2026-08-13T14:57:20Z</dcterms:modified>
</cp:coreProperties>
</file>