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ABR 2025/"/>
    </mc:Choice>
  </mc:AlternateContent>
  <xr:revisionPtr revIDLastSave="36" documentId="13_ncr:1_{A126C5EC-3BC0-424A-97F2-4FCD59E331DA}" xr6:coauthVersionLast="47" xr6:coauthVersionMax="47" xr10:uidLastSave="{C9B2A0C9-27E2-472E-9C88-18025201AD3F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P109" i="1"/>
  <c r="R165" i="1"/>
  <c r="P53" i="1"/>
  <c r="R38" i="1"/>
  <c r="R146" i="1"/>
  <c r="R124" i="1"/>
  <c r="R167" i="1"/>
  <c r="N136" i="1"/>
  <c r="R149" i="1"/>
  <c r="R103" i="1"/>
  <c r="R81" i="1"/>
  <c r="P137" i="1"/>
  <c r="R47" i="1"/>
  <c r="R164" i="1"/>
  <c r="R147" i="1"/>
  <c r="R162" i="1"/>
  <c r="R193" i="1"/>
  <c r="R72" i="1"/>
  <c r="R190" i="1"/>
  <c r="R127" i="1"/>
  <c r="P192" i="1"/>
  <c r="R168" i="1"/>
  <c r="R139" i="1"/>
  <c r="P136" i="1"/>
  <c r="R55" i="1"/>
  <c r="R106" i="1"/>
  <c r="R50" i="1"/>
  <c r="N52" i="1"/>
  <c r="R65" i="1"/>
  <c r="R84" i="1"/>
  <c r="R37" i="1"/>
  <c r="R43" i="1"/>
  <c r="R108" i="1"/>
  <c r="R63" i="1"/>
  <c r="R56" i="1"/>
  <c r="P108" i="1"/>
  <c r="R68" i="1"/>
  <c r="R189" i="1"/>
  <c r="R153" i="1"/>
  <c r="R152" i="1"/>
  <c r="R41" i="1"/>
  <c r="R161" i="1"/>
  <c r="N164" i="1"/>
  <c r="N137" i="1"/>
  <c r="R130" i="1"/>
  <c r="R174" i="1"/>
  <c r="R77" i="1"/>
  <c r="R150" i="1"/>
  <c r="R118" i="1"/>
  <c r="R75" i="1"/>
  <c r="R158" i="1"/>
  <c r="R133" i="1"/>
  <c r="R122" i="1"/>
  <c r="N80" i="1"/>
  <c r="R52" i="1"/>
  <c r="R46" i="1"/>
  <c r="R90" i="1"/>
  <c r="R131" i="1"/>
  <c r="N165" i="1"/>
  <c r="R177" i="1"/>
  <c r="R192" i="1"/>
  <c r="R93" i="1"/>
  <c r="R94" i="1"/>
  <c r="R62" i="1"/>
  <c r="R69" i="1"/>
  <c r="R91" i="1"/>
  <c r="R53" i="1"/>
  <c r="R34" i="1"/>
  <c r="R159" i="1"/>
  <c r="N192" i="1"/>
  <c r="P165" i="1"/>
  <c r="R96" i="1"/>
  <c r="R134" i="1"/>
  <c r="R80" i="1"/>
  <c r="R49" i="1"/>
  <c r="R112" i="1"/>
  <c r="R119" i="1"/>
  <c r="R155" i="1"/>
  <c r="R128" i="1"/>
  <c r="R186" i="1"/>
  <c r="R78" i="1"/>
  <c r="R136" i="1"/>
  <c r="R121" i="1"/>
  <c r="R125" i="1"/>
  <c r="R74" i="1"/>
  <c r="R44" i="1"/>
  <c r="R105" i="1"/>
  <c r="R40" i="1"/>
  <c r="R181" i="1"/>
  <c r="R137" i="1"/>
  <c r="R140" i="1"/>
  <c r="R184" i="1"/>
  <c r="N81" i="1"/>
  <c r="N34" i="1"/>
  <c r="N109" i="1"/>
  <c r="R99" i="1"/>
  <c r="R66" i="1"/>
  <c r="R83" i="1"/>
  <c r="R180" i="1"/>
  <c r="N53" i="1"/>
  <c r="R111" i="1"/>
  <c r="R109" i="1"/>
  <c r="R183" i="1"/>
  <c r="R102" i="1"/>
  <c r="P80" i="1"/>
  <c r="P81" i="1"/>
  <c r="R178" i="1"/>
  <c r="P164" i="1"/>
  <c r="N108" i="1"/>
  <c r="N193" i="1"/>
  <c r="R156" i="1"/>
  <c r="R97" i="1"/>
  <c r="P193" i="1"/>
  <c r="R100" i="1"/>
  <c r="R175" i="1"/>
  <c r="P52" i="1"/>
  <c r="R71" i="1"/>
  <c r="R35" i="1"/>
  <c r="R196" i="1"/>
  <c r="R187" i="1"/>
  <c r="R195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H136" i="1"/>
  <c r="B81" i="1"/>
  <c r="B109" i="1"/>
  <c r="B53" i="1"/>
  <c r="B193" i="1"/>
  <c r="B165" i="1"/>
  <c r="Q190" i="1" l="1"/>
  <c r="H34" i="1"/>
  <c r="H164" i="1"/>
  <c r="H192" i="1"/>
  <c r="B34" i="1"/>
  <c r="B108" i="1"/>
  <c r="B164" i="1"/>
  <c r="H108" i="1"/>
  <c r="H137" i="1"/>
  <c r="B52" i="1"/>
  <c r="H80" i="1"/>
  <c r="B80" i="1"/>
  <c r="H81" i="1"/>
  <c r="B136" i="1"/>
  <c r="H165" i="1"/>
  <c r="H193" i="1"/>
  <c r="H109" i="1"/>
  <c r="B192" i="1"/>
  <c r="H52" i="1"/>
  <c r="H53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M195" i="1"/>
  <c r="N190" i="1"/>
  <c r="N35" i="1"/>
  <c r="P96" i="1"/>
  <c r="P65" i="1"/>
  <c r="P74" i="1"/>
  <c r="C52" i="1"/>
  <c r="N134" i="1"/>
  <c r="M137" i="1"/>
  <c r="G55" i="1"/>
  <c r="P46" i="1"/>
  <c r="G52" i="1"/>
  <c r="N174" i="1"/>
  <c r="N131" i="1"/>
  <c r="E53" i="1"/>
  <c r="P147" i="1"/>
  <c r="P131" i="1"/>
  <c r="C165" i="1"/>
  <c r="N38" i="1"/>
  <c r="P155" i="1"/>
  <c r="N177" i="1"/>
  <c r="E165" i="1"/>
  <c r="M165" i="1"/>
  <c r="N71" i="1"/>
  <c r="M168" i="1"/>
  <c r="P49" i="1"/>
  <c r="N128" i="1"/>
  <c r="N103" i="1"/>
  <c r="N62" i="1"/>
  <c r="N49" i="1"/>
  <c r="G136" i="1"/>
  <c r="I52" i="1"/>
  <c r="E80" i="1"/>
  <c r="I136" i="1"/>
  <c r="P146" i="1"/>
  <c r="M55" i="1"/>
  <c r="K81" i="1"/>
  <c r="I53" i="1"/>
  <c r="K192" i="1"/>
  <c r="I81" i="1"/>
  <c r="I164" i="1"/>
  <c r="P38" i="1"/>
  <c r="P72" i="1"/>
  <c r="G56" i="1"/>
  <c r="P43" i="1"/>
  <c r="M109" i="1"/>
  <c r="M34" i="1"/>
  <c r="P63" i="1"/>
  <c r="G108" i="1"/>
  <c r="K80" i="1"/>
  <c r="P94" i="1"/>
  <c r="P100" i="1"/>
  <c r="N96" i="1"/>
  <c r="N47" i="1"/>
  <c r="N152" i="1"/>
  <c r="P69" i="1"/>
  <c r="N90" i="1"/>
  <c r="N162" i="1"/>
  <c r="G83" i="1"/>
  <c r="G109" i="1"/>
  <c r="K52" i="1"/>
  <c r="N99" i="1"/>
  <c r="N74" i="1"/>
  <c r="M196" i="1"/>
  <c r="N149" i="1"/>
  <c r="N66" i="1"/>
  <c r="N118" i="1"/>
  <c r="N77" i="1"/>
  <c r="E193" i="1"/>
  <c r="N187" i="1"/>
  <c r="E108" i="1"/>
  <c r="P174" i="1"/>
  <c r="N72" i="1"/>
  <c r="E109" i="1"/>
  <c r="P77" i="1"/>
  <c r="N68" i="1"/>
  <c r="P71" i="1"/>
  <c r="P161" i="1"/>
  <c r="N69" i="1"/>
  <c r="K109" i="1"/>
  <c r="N156" i="1"/>
  <c r="M83" i="1"/>
  <c r="P93" i="1"/>
  <c r="I192" i="1"/>
  <c r="N97" i="1"/>
  <c r="P121" i="1"/>
  <c r="P180" i="1"/>
  <c r="P119" i="1"/>
  <c r="M153" i="1"/>
  <c r="P97" i="1"/>
  <c r="N159" i="1"/>
  <c r="K108" i="1"/>
  <c r="P34" i="1"/>
  <c r="E52" i="1"/>
  <c r="N161" i="1"/>
  <c r="N65" i="1"/>
  <c r="G153" i="1"/>
  <c r="P44" i="1"/>
  <c r="N158" i="1"/>
  <c r="P187" i="1"/>
  <c r="G193" i="1"/>
  <c r="P68" i="1"/>
  <c r="P78" i="1"/>
  <c r="P103" i="1"/>
  <c r="P152" i="1"/>
  <c r="P153" i="1"/>
  <c r="P35" i="1"/>
  <c r="G137" i="1"/>
  <c r="G168" i="1"/>
  <c r="P75" i="1"/>
  <c r="N153" i="1"/>
  <c r="I193" i="1"/>
  <c r="P150" i="1"/>
  <c r="M111" i="1"/>
  <c r="G164" i="1"/>
  <c r="K164" i="1"/>
  <c r="N63" i="1"/>
  <c r="P177" i="1"/>
  <c r="M81" i="1"/>
  <c r="N75" i="1"/>
  <c r="M90" i="1"/>
  <c r="C81" i="1"/>
  <c r="N91" i="1"/>
  <c r="N122" i="1"/>
  <c r="G195" i="1"/>
  <c r="N133" i="1"/>
  <c r="E81" i="1"/>
  <c r="N121" i="1"/>
  <c r="N146" i="1"/>
  <c r="P189" i="1"/>
  <c r="P50" i="1"/>
  <c r="G167" i="1"/>
  <c r="N130" i="1"/>
  <c r="P102" i="1"/>
  <c r="G111" i="1"/>
  <c r="N175" i="1"/>
  <c r="P156" i="1"/>
  <c r="G140" i="1"/>
  <c r="I165" i="1"/>
  <c r="M112" i="1"/>
  <c r="N40" i="1"/>
  <c r="N119" i="1"/>
  <c r="I108" i="1"/>
  <c r="P66" i="1"/>
  <c r="N186" i="1"/>
  <c r="N124" i="1"/>
  <c r="P37" i="1"/>
  <c r="G34" i="1"/>
  <c r="E164" i="1"/>
  <c r="G112" i="1"/>
  <c r="N106" i="1"/>
  <c r="N155" i="1"/>
  <c r="I109" i="1"/>
  <c r="C164" i="1"/>
  <c r="N180" i="1"/>
  <c r="N125" i="1"/>
  <c r="G165" i="1"/>
  <c r="P178" i="1"/>
  <c r="N78" i="1"/>
  <c r="K53" i="1"/>
  <c r="E137" i="1"/>
  <c r="M139" i="1"/>
  <c r="E136" i="1"/>
  <c r="K136" i="1"/>
  <c r="I137" i="1"/>
  <c r="M164" i="1"/>
  <c r="G81" i="1"/>
  <c r="N181" i="1"/>
  <c r="C108" i="1"/>
  <c r="N102" i="1"/>
  <c r="G90" i="1"/>
  <c r="C53" i="1"/>
  <c r="N150" i="1"/>
  <c r="P134" i="1"/>
  <c r="P127" i="1"/>
  <c r="M80" i="1"/>
  <c r="N183" i="1"/>
  <c r="P149" i="1"/>
  <c r="M140" i="1"/>
  <c r="N178" i="1"/>
  <c r="P90" i="1"/>
  <c r="C137" i="1"/>
  <c r="P175" i="1"/>
  <c r="P162" i="1"/>
  <c r="N37" i="1"/>
  <c r="N184" i="1"/>
  <c r="C80" i="1"/>
  <c r="N100" i="1"/>
  <c r="M84" i="1"/>
  <c r="C109" i="1"/>
  <c r="G192" i="1"/>
  <c r="K137" i="1"/>
  <c r="M192" i="1"/>
  <c r="P91" i="1"/>
  <c r="M52" i="1"/>
  <c r="M56" i="1"/>
  <c r="M108" i="1"/>
  <c r="P183" i="1"/>
  <c r="P186" i="1"/>
  <c r="P159" i="1"/>
  <c r="P158" i="1"/>
  <c r="M167" i="1"/>
  <c r="C136" i="1"/>
  <c r="P122" i="1"/>
  <c r="G139" i="1"/>
  <c r="P130" i="1"/>
  <c r="P181" i="1"/>
  <c r="K193" i="1"/>
  <c r="P106" i="1"/>
  <c r="I80" i="1"/>
  <c r="I34" i="1"/>
  <c r="P124" i="1"/>
  <c r="N50" i="1"/>
  <c r="P47" i="1"/>
  <c r="E192" i="1"/>
  <c r="P105" i="1"/>
  <c r="K165" i="1"/>
  <c r="P62" i="1"/>
  <c r="P99" i="1"/>
  <c r="N94" i="1"/>
  <c r="N46" i="1"/>
  <c r="P125" i="1"/>
  <c r="N43" i="1"/>
  <c r="P40" i="1"/>
  <c r="P41" i="1"/>
  <c r="G80" i="1"/>
  <c r="P128" i="1"/>
  <c r="M53" i="1"/>
  <c r="N41" i="1"/>
  <c r="P133" i="1"/>
  <c r="C192" i="1"/>
  <c r="G84" i="1"/>
  <c r="G196" i="1"/>
  <c r="C34" i="1"/>
  <c r="N105" i="1"/>
  <c r="P118" i="1"/>
  <c r="N147" i="1"/>
  <c r="M136" i="1"/>
  <c r="G53" i="1"/>
  <c r="P184" i="1"/>
  <c r="C193" i="1"/>
  <c r="N189" i="1"/>
  <c r="N127" i="1"/>
  <c r="M193" i="1"/>
  <c r="N93" i="1"/>
  <c r="P190" i="1"/>
  <c r="N44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50" i="1"/>
  <c r="H184" i="1"/>
  <c r="H130" i="1"/>
  <c r="H162" i="1"/>
  <c r="H174" i="1"/>
  <c r="B190" i="1"/>
  <c r="H180" i="1"/>
  <c r="H122" i="1"/>
  <c r="B122" i="1"/>
  <c r="B131" i="1"/>
  <c r="B38" i="1"/>
  <c r="H186" i="1"/>
  <c r="B119" i="1"/>
  <c r="H161" i="1"/>
  <c r="H134" i="1"/>
  <c r="B63" i="1"/>
  <c r="B128" i="1"/>
  <c r="H190" i="1"/>
  <c r="H69" i="1"/>
  <c r="H175" i="1"/>
  <c r="B134" i="1"/>
  <c r="H49" i="1"/>
  <c r="H187" i="1"/>
  <c r="H106" i="1"/>
  <c r="B41" i="1"/>
  <c r="H150" i="1"/>
  <c r="H102" i="1"/>
  <c r="B159" i="1"/>
  <c r="H105" i="1"/>
  <c r="B187" i="1"/>
  <c r="H127" i="1"/>
  <c r="B66" i="1"/>
  <c r="H128" i="1"/>
  <c r="H133" i="1"/>
  <c r="B184" i="1"/>
  <c r="H40" i="1"/>
  <c r="B125" i="1"/>
  <c r="H103" i="1"/>
  <c r="H125" i="1"/>
  <c r="B91" i="1"/>
  <c r="H119" i="1"/>
  <c r="B94" i="1"/>
  <c r="H131" i="1"/>
  <c r="H152" i="1"/>
  <c r="H35" i="1"/>
  <c r="H183" i="1"/>
  <c r="H41" i="1"/>
  <c r="B103" i="1"/>
  <c r="B47" i="1"/>
  <c r="B44" i="1"/>
  <c r="H97" i="1"/>
  <c r="H147" i="1"/>
  <c r="H37" i="1"/>
  <c r="H100" i="1"/>
  <c r="H47" i="1"/>
  <c r="H146" i="1"/>
  <c r="H72" i="1"/>
  <c r="H65" i="1"/>
  <c r="B147" i="1"/>
  <c r="H158" i="1"/>
  <c r="H181" i="1"/>
  <c r="H156" i="1"/>
  <c r="H62" i="1"/>
  <c r="H77" i="1"/>
  <c r="H189" i="1"/>
  <c r="H78" i="1"/>
  <c r="H118" i="1"/>
  <c r="H99" i="1"/>
  <c r="H178" i="1"/>
  <c r="B75" i="1"/>
  <c r="H68" i="1"/>
  <c r="H90" i="1"/>
  <c r="B178" i="1"/>
  <c r="B153" i="1"/>
  <c r="H121" i="1"/>
  <c r="B100" i="1"/>
  <c r="B150" i="1"/>
  <c r="H38" i="1"/>
  <c r="B156" i="1"/>
  <c r="H153" i="1"/>
  <c r="H91" i="1"/>
  <c r="H43" i="1"/>
  <c r="B72" i="1"/>
  <c r="B162" i="1"/>
  <c r="H94" i="1"/>
  <c r="H159" i="1"/>
  <c r="H177" i="1"/>
  <c r="B78" i="1"/>
  <c r="B175" i="1"/>
  <c r="H44" i="1"/>
  <c r="H66" i="1"/>
  <c r="H93" i="1"/>
  <c r="H149" i="1"/>
  <c r="H75" i="1"/>
  <c r="B106" i="1"/>
  <c r="B50" i="1"/>
  <c r="H96" i="1"/>
  <c r="B35" i="1"/>
  <c r="B69" i="1"/>
  <c r="H63" i="1"/>
  <c r="H71" i="1"/>
  <c r="H46" i="1"/>
  <c r="B97" i="1"/>
  <c r="B181" i="1"/>
  <c r="H155" i="1"/>
  <c r="H74" i="1"/>
  <c r="H124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K134" i="1"/>
  <c r="M46" i="1"/>
  <c r="M93" i="1"/>
  <c r="E127" i="1"/>
  <c r="I124" i="1"/>
  <c r="I150" i="1"/>
  <c r="E150" i="1"/>
  <c r="E121" i="1"/>
  <c r="M77" i="1"/>
  <c r="C187" i="1"/>
  <c r="G35" i="1"/>
  <c r="K78" i="1"/>
  <c r="I190" i="1"/>
  <c r="C162" i="1"/>
  <c r="C149" i="1"/>
  <c r="E134" i="1"/>
  <c r="G187" i="1"/>
  <c r="G37" i="1"/>
  <c r="M44" i="1"/>
  <c r="B49" i="1"/>
  <c r="K122" i="1"/>
  <c r="M189" i="1"/>
  <c r="E66" i="1"/>
  <c r="M119" i="1"/>
  <c r="K153" i="1"/>
  <c r="B68" i="1"/>
  <c r="K66" i="1"/>
  <c r="I175" i="1"/>
  <c r="G133" i="1"/>
  <c r="G190" i="1"/>
  <c r="M75" i="1"/>
  <c r="K62" i="1"/>
  <c r="K174" i="1"/>
  <c r="B174" i="1"/>
  <c r="I183" i="1"/>
  <c r="G156" i="1"/>
  <c r="E78" i="1"/>
  <c r="K43" i="1"/>
  <c r="M186" i="1"/>
  <c r="G66" i="1"/>
  <c r="B102" i="1"/>
  <c r="K125" i="1"/>
  <c r="G75" i="1"/>
  <c r="I125" i="1"/>
  <c r="E189" i="1"/>
  <c r="E106" i="1"/>
  <c r="I37" i="1"/>
  <c r="B152" i="1"/>
  <c r="I181" i="1"/>
  <c r="C44" i="1"/>
  <c r="M183" i="1"/>
  <c r="G125" i="1"/>
  <c r="M66" i="1"/>
  <c r="B90" i="1"/>
  <c r="I158" i="1"/>
  <c r="K119" i="1"/>
  <c r="G177" i="1"/>
  <c r="B180" i="1"/>
  <c r="K149" i="1"/>
  <c r="M130" i="1"/>
  <c r="G161" i="1"/>
  <c r="I133" i="1"/>
  <c r="C128" i="1"/>
  <c r="C47" i="1"/>
  <c r="G71" i="1"/>
  <c r="G105" i="1"/>
  <c r="I187" i="1"/>
  <c r="B40" i="1"/>
  <c r="E47" i="1"/>
  <c r="I105" i="1"/>
  <c r="M65" i="1"/>
  <c r="K94" i="1"/>
  <c r="E156" i="1"/>
  <c r="E149" i="1"/>
  <c r="E103" i="1"/>
  <c r="C78" i="1"/>
  <c r="M103" i="1"/>
  <c r="G146" i="1"/>
  <c r="I152" i="1"/>
  <c r="G118" i="1"/>
  <c r="I49" i="1"/>
  <c r="I159" i="1"/>
  <c r="C122" i="1"/>
  <c r="C105" i="1"/>
  <c r="E72" i="1"/>
  <c r="I134" i="1"/>
  <c r="M78" i="1"/>
  <c r="K38" i="1"/>
  <c r="G121" i="1"/>
  <c r="C99" i="1"/>
  <c r="K130" i="1"/>
  <c r="C41" i="1"/>
  <c r="M62" i="1"/>
  <c r="C147" i="1"/>
  <c r="E152" i="1"/>
  <c r="I71" i="1"/>
  <c r="M102" i="1"/>
  <c r="M133" i="1"/>
  <c r="C62" i="1"/>
  <c r="B96" i="1"/>
  <c r="I106" i="1"/>
  <c r="C184" i="1"/>
  <c r="K35" i="1"/>
  <c r="E90" i="1"/>
  <c r="E105" i="1"/>
  <c r="C75" i="1"/>
  <c r="E44" i="1"/>
  <c r="G41" i="1"/>
  <c r="M177" i="1"/>
  <c r="C177" i="1"/>
  <c r="C69" i="1"/>
  <c r="C49" i="1"/>
  <c r="G103" i="1"/>
  <c r="G119" i="1"/>
  <c r="G43" i="1"/>
  <c r="I155" i="1"/>
  <c r="K37" i="1"/>
  <c r="E187" i="1"/>
  <c r="M127" i="1"/>
  <c r="E34" i="1"/>
  <c r="E102" i="1"/>
  <c r="K93" i="1"/>
  <c r="M118" i="1"/>
  <c r="I102" i="1"/>
  <c r="M37" i="1"/>
  <c r="M159" i="1"/>
  <c r="G78" i="1"/>
  <c r="I131" i="1"/>
  <c r="G183" i="1"/>
  <c r="M43" i="1"/>
  <c r="G49" i="1"/>
  <c r="K147" i="1"/>
  <c r="G50" i="1"/>
  <c r="G158" i="1"/>
  <c r="I63" i="1"/>
  <c r="C50" i="1"/>
  <c r="I184" i="1"/>
  <c r="G91" i="1"/>
  <c r="I174" i="1"/>
  <c r="E178" i="1"/>
  <c r="C37" i="1"/>
  <c r="C63" i="1"/>
  <c r="K178" i="1"/>
  <c r="M35" i="1"/>
  <c r="E155" i="1"/>
  <c r="C90" i="1"/>
  <c r="C127" i="1"/>
  <c r="G97" i="1"/>
  <c r="M146" i="1"/>
  <c r="C68" i="1"/>
  <c r="K63" i="1"/>
  <c r="M72" i="1"/>
  <c r="E97" i="1"/>
  <c r="M158" i="1"/>
  <c r="I189" i="1"/>
  <c r="I47" i="1"/>
  <c r="I78" i="1"/>
  <c r="E147" i="1"/>
  <c r="E71" i="1"/>
  <c r="G99" i="1"/>
  <c r="K175" i="1"/>
  <c r="I162" i="1"/>
  <c r="G94" i="1"/>
  <c r="K74" i="1"/>
  <c r="E174" i="1"/>
  <c r="I93" i="1"/>
  <c r="M190" i="1"/>
  <c r="E180" i="1"/>
  <c r="K100" i="1"/>
  <c r="G93" i="1"/>
  <c r="K105" i="1"/>
  <c r="C161" i="1"/>
  <c r="K103" i="1"/>
  <c r="C124" i="1"/>
  <c r="M174" i="1"/>
  <c r="B186" i="1"/>
  <c r="I68" i="1"/>
  <c r="G65" i="1"/>
  <c r="C131" i="1"/>
  <c r="B133" i="1"/>
  <c r="C150" i="1"/>
  <c r="M63" i="1"/>
  <c r="G96" i="1"/>
  <c r="E190" i="1"/>
  <c r="K34" i="1"/>
  <c r="M74" i="1"/>
  <c r="B74" i="1"/>
  <c r="C153" i="1"/>
  <c r="G150" i="1"/>
  <c r="K161" i="1"/>
  <c r="M41" i="1"/>
  <c r="M162" i="1"/>
  <c r="G152" i="1"/>
  <c r="E177" i="1"/>
  <c r="C189" i="1"/>
  <c r="E125" i="1"/>
  <c r="I41" i="1"/>
  <c r="C186" i="1"/>
  <c r="B46" i="1"/>
  <c r="E181" i="1"/>
  <c r="K69" i="1"/>
  <c r="G77" i="1"/>
  <c r="I161" i="1"/>
  <c r="E69" i="1"/>
  <c r="E41" i="1"/>
  <c r="K41" i="1"/>
  <c r="C103" i="1"/>
  <c r="E37" i="1"/>
  <c r="B146" i="1"/>
  <c r="B155" i="1"/>
  <c r="M147" i="1"/>
  <c r="C121" i="1"/>
  <c r="G174" i="1"/>
  <c r="I74" i="1"/>
  <c r="B43" i="1"/>
  <c r="M155" i="1"/>
  <c r="K97" i="1"/>
  <c r="E43" i="1"/>
  <c r="C181" i="1"/>
  <c r="E146" i="1"/>
  <c r="M122" i="1"/>
  <c r="B77" i="1"/>
  <c r="C93" i="1"/>
  <c r="M131" i="1"/>
  <c r="B62" i="1"/>
  <c r="I100" i="1"/>
  <c r="M152" i="1"/>
  <c r="K158" i="1"/>
  <c r="B93" i="1"/>
  <c r="E77" i="1"/>
  <c r="G162" i="1"/>
  <c r="C71" i="1"/>
  <c r="I119" i="1"/>
  <c r="I177" i="1"/>
  <c r="K102" i="1"/>
  <c r="I77" i="1"/>
  <c r="C125" i="1"/>
  <c r="E184" i="1"/>
  <c r="G130" i="1"/>
  <c r="M121" i="1"/>
  <c r="K156" i="1"/>
  <c r="G40" i="1"/>
  <c r="K40" i="1"/>
  <c r="K77" i="1"/>
  <c r="I96" i="1"/>
  <c r="K177" i="1"/>
  <c r="G69" i="1"/>
  <c r="B158" i="1"/>
  <c r="M180" i="1"/>
  <c r="I147" i="1"/>
  <c r="G62" i="1"/>
  <c r="E153" i="1"/>
  <c r="M49" i="1"/>
  <c r="E124" i="1"/>
  <c r="K131" i="1"/>
  <c r="K186" i="1"/>
  <c r="C43" i="1"/>
  <c r="G181" i="1"/>
  <c r="M187" i="1"/>
  <c r="C40" i="1"/>
  <c r="I103" i="1"/>
  <c r="I90" i="1"/>
  <c r="K189" i="1"/>
  <c r="E75" i="1"/>
  <c r="B127" i="1"/>
  <c r="C77" i="1"/>
  <c r="B177" i="1"/>
  <c r="G74" i="1"/>
  <c r="E175" i="1"/>
  <c r="B118" i="1"/>
  <c r="G102" i="1"/>
  <c r="C146" i="1"/>
  <c r="G38" i="1"/>
  <c r="I130" i="1"/>
  <c r="C152" i="1"/>
  <c r="G100" i="1"/>
  <c r="I72" i="1"/>
  <c r="I122" i="1"/>
  <c r="K181" i="1"/>
  <c r="M105" i="1"/>
  <c r="E122" i="1"/>
  <c r="K159" i="1"/>
  <c r="C175" i="1"/>
  <c r="C72" i="1"/>
  <c r="B105" i="1"/>
  <c r="E96" i="1"/>
  <c r="C74" i="1"/>
  <c r="E99" i="1"/>
  <c r="G46" i="1"/>
  <c r="I69" i="1"/>
  <c r="C119" i="1"/>
  <c r="I66" i="1"/>
  <c r="M71" i="1"/>
  <c r="C46" i="1"/>
  <c r="B121" i="1"/>
  <c r="K133" i="1"/>
  <c r="E183" i="1"/>
  <c r="M99" i="1"/>
  <c r="K47" i="1"/>
  <c r="M134" i="1"/>
  <c r="C118" i="1"/>
  <c r="G63" i="1"/>
  <c r="C183" i="1"/>
  <c r="B189" i="1"/>
  <c r="I149" i="1"/>
  <c r="M161" i="1"/>
  <c r="M38" i="1"/>
  <c r="K152" i="1"/>
  <c r="E159" i="1"/>
  <c r="K124" i="1"/>
  <c r="E118" i="1"/>
  <c r="K180" i="1"/>
  <c r="C97" i="1"/>
  <c r="G47" i="1"/>
  <c r="G128" i="1"/>
  <c r="B161" i="1"/>
  <c r="I75" i="1"/>
  <c r="I153" i="1"/>
  <c r="K128" i="1"/>
  <c r="M181" i="1"/>
  <c r="I118" i="1"/>
  <c r="B37" i="1"/>
  <c r="G131" i="1"/>
  <c r="E50" i="1"/>
  <c r="I43" i="1"/>
  <c r="M178" i="1"/>
  <c r="M69" i="1"/>
  <c r="K184" i="1"/>
  <c r="M97" i="1"/>
  <c r="E128" i="1"/>
  <c r="M100" i="1"/>
  <c r="C178" i="1"/>
  <c r="I127" i="1"/>
  <c r="K96" i="1"/>
  <c r="I180" i="1"/>
  <c r="K155" i="1"/>
  <c r="E100" i="1"/>
  <c r="G159" i="1"/>
  <c r="M156" i="1"/>
  <c r="M96" i="1"/>
  <c r="K127" i="1"/>
  <c r="E65" i="1"/>
  <c r="B124" i="1"/>
  <c r="G155" i="1"/>
  <c r="I38" i="1"/>
  <c r="K150" i="1"/>
  <c r="C66" i="1"/>
  <c r="K72" i="1"/>
  <c r="I186" i="1"/>
  <c r="M91" i="1"/>
  <c r="C106" i="1"/>
  <c r="E133" i="1"/>
  <c r="E161" i="1"/>
  <c r="C190" i="1"/>
  <c r="G106" i="1"/>
  <c r="G127" i="1"/>
  <c r="G186" i="1"/>
  <c r="K49" i="1"/>
  <c r="G189" i="1"/>
  <c r="I97" i="1"/>
  <c r="B99" i="1"/>
  <c r="I94" i="1"/>
  <c r="M68" i="1"/>
  <c r="C102" i="1"/>
  <c r="I35" i="1"/>
  <c r="M125" i="1"/>
  <c r="I50" i="1"/>
  <c r="K71" i="1"/>
  <c r="E131" i="1"/>
  <c r="E94" i="1"/>
  <c r="C180" i="1"/>
  <c r="B71" i="1"/>
  <c r="G178" i="1"/>
  <c r="M47" i="1"/>
  <c r="C100" i="1"/>
  <c r="K183" i="1"/>
  <c r="E40" i="1"/>
  <c r="I62" i="1"/>
  <c r="I44" i="1"/>
  <c r="E49" i="1"/>
  <c r="C133" i="1"/>
  <c r="G124" i="1"/>
  <c r="G175" i="1"/>
  <c r="C96" i="1"/>
  <c r="K46" i="1"/>
  <c r="G180" i="1"/>
  <c r="G44" i="1"/>
  <c r="I91" i="1"/>
  <c r="M124" i="1"/>
  <c r="C65" i="1"/>
  <c r="K99" i="1"/>
  <c r="C134" i="1"/>
  <c r="C159" i="1"/>
  <c r="M184" i="1"/>
  <c r="G147" i="1"/>
  <c r="B65" i="1"/>
  <c r="I146" i="1"/>
  <c r="E63" i="1"/>
  <c r="K146" i="1"/>
  <c r="G68" i="1"/>
  <c r="I46" i="1"/>
  <c r="K91" i="1"/>
  <c r="E91" i="1"/>
  <c r="E62" i="1"/>
  <c r="C155" i="1"/>
  <c r="E46" i="1"/>
  <c r="C130" i="1"/>
  <c r="E162" i="1"/>
  <c r="C158" i="1"/>
  <c r="M175" i="1"/>
  <c r="K162" i="1"/>
  <c r="G72" i="1"/>
  <c r="M150" i="1"/>
  <c r="G134" i="1"/>
  <c r="M94" i="1"/>
  <c r="K190" i="1"/>
  <c r="K118" i="1"/>
  <c r="K90" i="1"/>
  <c r="K44" i="1"/>
  <c r="E74" i="1"/>
  <c r="B183" i="1"/>
  <c r="I40" i="1"/>
  <c r="C38" i="1"/>
  <c r="K65" i="1"/>
  <c r="E93" i="1"/>
  <c r="C156" i="1"/>
  <c r="E38" i="1"/>
  <c r="E35" i="1"/>
  <c r="I128" i="1"/>
  <c r="C35" i="1"/>
  <c r="I121" i="1"/>
  <c r="K121" i="1"/>
  <c r="B149" i="1"/>
  <c r="E119" i="1"/>
  <c r="G149" i="1"/>
  <c r="I178" i="1"/>
  <c r="K68" i="1"/>
  <c r="I156" i="1"/>
  <c r="C91" i="1"/>
  <c r="K106" i="1"/>
  <c r="C94" i="1"/>
  <c r="M149" i="1"/>
  <c r="M50" i="1"/>
  <c r="M128" i="1"/>
  <c r="K50" i="1"/>
  <c r="E158" i="1"/>
  <c r="G122" i="1"/>
  <c r="E130" i="1"/>
  <c r="E68" i="1"/>
  <c r="M106" i="1"/>
  <c r="C174" i="1"/>
  <c r="I65" i="1"/>
  <c r="B130" i="1"/>
  <c r="M40" i="1"/>
  <c r="K187" i="1"/>
  <c r="K75" i="1"/>
  <c r="G184" i="1"/>
  <c r="E186" i="1"/>
  <c r="I99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<sst xmlns="http://schemas.openxmlformats.org/spreadsheetml/2006/main" count="13540" uniqueCount="1086">
  <si>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</si>
  <si>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</si>
  <si>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</si>
  <si>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</si>
  <si>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</si>
  <si>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</si>
  <si>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</si>
  <si>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</si>
  <si>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</si>
  <si>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</si>
  <si>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</si>
  <si>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</si>
  <si>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</si>
  <si>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</si>
  <si>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</si>
  <si>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</si>
  <si>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</si>
  <si>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</si>
  <si>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</si>
  <si>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</si>
  <si>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</si>
  <si>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</si>
  <si>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</si>
  <si>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</si>
  <si>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</si>
  <si>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</si>
  <si>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</si>
  <si>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</si>
  <si>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</si>
  <si>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</si>
  <si>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</si>
  <si>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</si>
  <si>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</si>
  <si>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</si>
  <si>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</si>
  <si>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</si>
  <si>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</si>
  <si>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</si>
  <si>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</si>
  <si>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</si>
  <si>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</si>
  <si>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</si>
  <si>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</si>
  <si>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</si>
  <si>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</si>
  <si>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</si>
  <si>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</si>
  <si>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</si>
  <si>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</si>
  <si>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</si>
  <si>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</si>
  <si>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</si>
  <si>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</si>
  <si>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</si>
  <si>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</si>
  <si>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</si>
  <si>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</si>
  <si>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</si>
  <si>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</si>
  <si>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</si>
  <si>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</si>
  <si>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</si>
  <si>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</si>
  <si>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</si>
  <si>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</si>
  <si>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</si>
  <si>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</si>
  <si>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</si>
  <si>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</si>
  <si>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</si>
  <si>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</si>
  <si>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</si>
  <si>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</si>
  <si>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</si>
  <si>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</si>
  <si>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</si>
  <si>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</si>
  <si>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</si>
  <si>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</si>
  <si>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</si>
  <si>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</si>
  <si>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</si>
  <si>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</si>
  <si>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</si>
  <si>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</si>
  <si>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</si>
  <si>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</si>
  <si>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</si>
  <si>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</si>
  <si>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</si>
  <si>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</si>
  <si>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</si>
  <si>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</si>
  <si>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</si>
  <si>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</si>
  <si>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</si>
  <si>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</si>
  <si>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</si>
  <si>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</si>
  <si>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</si>
  <si>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</si>
  <si>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</si>
  <si>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</si>
  <si>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</si>
  <si>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</si>
  <si>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</si>
  <si>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</si>
  <si>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</si>
  <si>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</si>
  <si>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</si>
  <si>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</si>
  <si>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</si>
  <si>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</si>
  <si>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</si>
  <si>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</si>
  <si>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</si>
  <si>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</si>
  <si>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</si>
  <si>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</si>
  <si>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</si>
  <si>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</si>
  <si>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</si>
  <si>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</si>
  <si>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</si>
  <si>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</si>
  <si>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</si>
  <si>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</si>
  <si>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</si>
  <si>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</si>
  <si>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</si>
  <si>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</si>
  <si>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</si>
  <si>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</si>
  <si>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</si>
  <si>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</si>
  <si>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</si>
  <si>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</si>
  <si>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</si>
  <si>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</si>
  <si>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</si>
  <si>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</si>
  <si>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</si>
  <si>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</si>
  <si>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</si>
  <si>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</si>
  <si>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</si>
  <si>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</si>
  <si>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</si>
  <si>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</si>
  <si>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</si>
  <si>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</si>
  <si>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</si>
  <si>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</si>
  <si>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</si>
  <si>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</si>
  <si>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</si>
  <si>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</si>
  <si>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</si>
  <si>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</si>
  <si>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</si>
  <si>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</si>
  <si>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</si>
  <si>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</si>
  <si>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</si>
  <si>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</si>
  <si>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</si>
  <si>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</si>
  <si>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</si>
  <si>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</si>
  <si>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</si>
  <si>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</si>
  <si>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</si>
  <si>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</si>
  <si>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</si>
  <si>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</si>
  <si>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</si>
  <si>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</si>
  <si>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</si>
  <si>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</si>
  <si>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</si>
  <si>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</si>
  <si>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</si>
  <si>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</si>
  <si>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</si>
  <si>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</si>
  <si>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</si>
  <si>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</si>
  <si>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</si>
  <si>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</si>
  <si>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</si>
  <si>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</si>
  <si>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</si>
  <si>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</si>
  <si>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</si>
  <si>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</si>
  <si>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</si>
  <si>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</si>
  <si>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</si>
  <si>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</si>
  <si>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</si>
  <si>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</si>
  <si>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</si>
  <si>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</si>
  <si>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</si>
  <si>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</si>
  <si>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</si>
  <si>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</si>
  <si>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</si>
  <si>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</si>
  <si>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</si>
  <si>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</si>
  <si>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</si>
  <si>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</si>
  <si>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</si>
  <si>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</si>
  <si>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</si>
  <si>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</si>
  <si>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</si>
  <si>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</si>
  <si>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</si>
  <si>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</si>
  <si>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</si>
  <si>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</si>
  <si>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</si>
  <si>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</si>
  <si>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</si>
  <si>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</si>
  <si>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</si>
  <si>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</si>
  <si>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</si>
  <si>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</si>
  <si>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</si>
  <si>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</si>
  <si>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</si>
  <si>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</si>
  <si>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</si>
  <si>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</si>
  <si>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</si>
  <si>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</si>
  <si>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</si>
  <si>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</si>
  <si>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</si>
  <si>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</si>
  <si>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</si>
  <si>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</si>
  <si>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</si>
  <si>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</si>
  <si>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</si>
  <si>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</si>
  <si>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</si>
  <si>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</si>
  <si>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</si>
  <si>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</si>
  <si>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</si>
  <si>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</si>
  <si>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</si>
  <si>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</si>
  <si>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</si>
  <si>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</si>
  <si>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</si>
  <si>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</si>
  <si>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</si>
  <si>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</si>
  <si>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</si>
  <si>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</si>
  <si>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</si>
  <si>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</si>
  <si>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</si>
  <si>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</si>
  <si>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</si>
  <si>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</si>
  <si>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</si>
  <si>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</si>
  <si>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</si>
  <si>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</si>
  <si>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</si>
  <si>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</si>
  <si>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</si>
  <si>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</si>
  <si>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</si>
  <si>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</si>
  <si>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</si>
  <si>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</si>
  <si>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</si>
  <si>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</si>
  <si>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</si>
  <si>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</si>
  <si>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</si>
  <si>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</si>
  <si>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</si>
  <si>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</si>
  <si>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</si>
  <si>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</si>
  <si>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</si>
  <si>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</si>
  <si>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</si>
  <si>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</si>
  <si>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</si>
  <si>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</si>
  <si>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</si>
  <si>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</si>
  <si>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</si>
  <si>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</si>
  <si>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</si>
  <si>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</si>
  <si>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</si>
  <si>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</si>
  <si>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</si>
  <si>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</si>
  <si>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</si>
  <si>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</si>
  <si>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</si>
  <si>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</si>
  <si>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</si>
  <si>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</si>
  <si>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</si>
  <si>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</si>
  <si>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</si>
  <si>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</si>
  <si>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</si>
  <si>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</si>
  <si>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</si>
  <si>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</si>
  <si>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</si>
  <si>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</si>
  <si>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</si>
  <si>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</si>
  <si>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</si>
  <si>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</si>
  <si>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</si>
  <si>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</si>
  <si>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</si>
  <si>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</si>
  <si>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</si>
  <si>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</si>
  <si>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</si>
  <si>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</si>
  <si>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</si>
  <si>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</si>
  <si>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</si>
  <si>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</si>
  <si>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</si>
  <si>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</si>
  <si>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</si>
  <si>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</si>
  <si>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</si>
  <si>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</si>
  <si>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</si>
  <si>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</si>
  <si>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</si>
  <si>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</si>
  <si>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</si>
  <si>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</si>
  <si>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</si>
  <si>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</si>
  <si>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</si>
  <si>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</si>
  <si>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</si>
  <si>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</si>
  <si>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</si>
  <si>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</si>
  <si>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</si>
  <si>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</si>
  <si>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</si>
  <si>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</si>
  <si>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</si>
  <si>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</si>
  <si>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</si>
  <si>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</si>
  <si>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</si>
  <si>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</si>
  <si>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</si>
  <si>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</si>
  <si>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</si>
  <si>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</si>
  <si>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</si>
  <si>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</si>
  <si>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</si>
  <si>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</si>
  <si>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</si>
  <si>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</si>
  <si>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</si>
  <si>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</si>
  <si>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</si>
  <si>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</si>
  <si>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</si>
  <si>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</si>
  <si>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</si>
  <si>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</si>
  <si>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</si>
  <si>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</si>
  <si>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</si>
  <si>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</si>
  <si>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</si>
  <si>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</si>
  <si>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</si>
  <si>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</si>
  <si>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</si>
  <si>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</si>
  <si>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</si>
  <si>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</si>
  <si>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</si>
  <si>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</si>
  <si>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</si>
  <si>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</si>
  <si>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</si>
  <si>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</si>
  <si>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</si>
  <si>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</si>
  <si>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</si>
  <si>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</si>
  <si>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</si>
  <si>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</si>
  <si>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</si>
  <si>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</si>
  <si>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</si>
  <si>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</si>
  <si>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</si>
  <si>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</si>
  <si>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</si>
  <si>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</si>
  <si>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</si>
  <si>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</si>
  <si>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</si>
  <si>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</si>
  <si>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</si>
  <si>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</si>
  <si>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</si>
  <si>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</si>
  <si>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</si>
  <si>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</si>
  <si>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</si>
  <si>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</si>
  <si>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</si>
  <si>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</si>
  <si>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</si>
  <si>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</si>
  <si>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</si>
  <si>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</si>
  <si>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</si>
  <si>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</si>
  <si>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</si>
  <si>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</si>
  <si>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</si>
  <si>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</si>
  <si>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</si>
  <si>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</si>
  <si>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</si>
  <si>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</si>
  <si>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</si>
  <si>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</si>
  <si>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</si>
  <si>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</si>
  <si>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</si>
  <si>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</si>
  <si>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</si>
  <si>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</si>
  <si>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</si>
  <si>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</si>
  <si>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</si>
  <si>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</si>
  <si>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</si>
  <si>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</si>
  <si>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</si>
  <si>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</si>
  <si>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</si>
  <si>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</si>
  <si>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</si>
  <si>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</si>
  <si>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</si>
  <si>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</si>
  <si>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</si>
  <si>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</si>
  <si>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</si>
  <si>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</si>
  <si>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</si>
  <si>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</si>
  <si>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</si>
  <si>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</si>
  <si>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</si>
  <si>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</si>
  <si>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</si>
  <si>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</si>
  <si>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</si>
  <si>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</si>
  <si>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</si>
  <si>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</si>
  <si>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</si>
  <si>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</si>
  <si>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</si>
  <si>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</si>
  <si>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</si>
  <si>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</si>
  <si>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</si>
  <si>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</si>
  <si>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</si>
  <si>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</si>
  <si>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</si>
  <si>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</si>
  <si>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</si>
  <si>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</si>
  <si>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</si>
  <si>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</si>
  <si>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</si>
  <si>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</si>
  <si>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</si>
  <si>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</si>
  <si>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</si>
  <si>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</si>
  <si>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</si>
  <si>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</si>
  <si>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</si>
  <si>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</si>
  <si>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</si>
  <si>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</si>
  <si>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</si>
  <si>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</si>
  <si>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</si>
  <si>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</si>
  <si>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</si>
  <si>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</si>
  <si>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</si>
  <si>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</si>
  <si>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</si>
  <si>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</si>
  <si>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</si>
  <si>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</si>
  <si>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</si>
  <si>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</si>
  <si>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</si>
  <si>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</si>
  <si>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</si>
  <si>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</si>
  <si>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</si>
  <si>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</si>
  <si>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</si>
  <si>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</si>
  <si>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</si>
  <si>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</si>
  <si>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</si>
  <si>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</si>
  <si>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</si>
  <si>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</si>
  <si>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</si>
  <si>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</si>
  <si>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</si>
  <si>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</si>
  <si>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</si>
  <si>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</si>
  <si>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</si>
  <si>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</si>
  <si>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</si>
  <si>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</si>
  <si>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</si>
  <si>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</si>
  <si>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</si>
  <si>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</si>
  <si>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</si>
  <si>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</si>
  <si>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</si>
  <si>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</si>
  <si>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</si>
  <si>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</si>
  <si>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</si>
  <si>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</si>
  <si>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</si>
  <si>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</si>
  <si>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</si>
  <si>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</si>
  <si>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</si>
  <si>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</si>
  <si>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</si>
  <si>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</si>
  <si>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</si>
  <si>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</si>
  <si>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</si>
  <si>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</si>
  <si>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</si>
  <si>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</si>
  <si>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</si>
  <si>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</si>
  <si>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</si>
  <si>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</si>
  <si>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</si>
  <si>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</si>
  <si>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</si>
  <si>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</si>
  <si>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</si>
  <si>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</si>
  <si>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</si>
  <si>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</si>
  <si>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</si>
  <si>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</si>
  <si>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</si>
  <si>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</si>
  <si>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</si>
  <si>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</si>
  <si>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</si>
  <si>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</si>
  <si>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</si>
  <si>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</si>
  <si>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</si>
  <si>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</si>
  <si>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</si>
  <si>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</si>
  <si>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</si>
  <si>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</si>
  <si>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</si>
  <si>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</si>
  <si>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</si>
  <si>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</si>
  <si>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</si>
  <si>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</si>
  <si>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</si>
  <si>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</si>
  <si>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</si>
  <si>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</si>
  <si>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</si>
  <si>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</si>
  <si>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</si>
  <si>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</si>
  <si>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</si>
  <si>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</si>
  <si>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</si>
  <si>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</si>
  <si>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</si>
  <si>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</si>
  <si>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</si>
  <si>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</si>
  <si>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</si>
  <si>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</si>
  <si>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</si>
  <si>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</si>
  <si>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</si>
  <si>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</si>
  <si>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</si>
  <si>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</si>
  <si>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</si>
  <si>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</si>
  <si>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</si>
  <si>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</si>
  <si>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</si>
  <si>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</si>
  <si>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</si>
  <si>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</si>
  <si>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</si>
  <si>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</si>
  <si>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</si>
  <si>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</si>
  <si>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</si>
  <si>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</si>
  <si>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</si>
  <si>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</si>
  <si>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</si>
  <si>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</si>
  <si>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</si>
  <si>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</si>
  <si>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</si>
  <si>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</si>
  <si>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</si>
  <si>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</si>
  <si>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</si>
  <si>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</si>
  <si>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</si>
  <si>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</si>
  <si>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</si>
  <si>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</si>
  <si>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</si>
  <si>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</si>
  <si>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</si>
  <si>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</si>
  <si>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</si>
  <si>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</si>
  <si>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</si>
  <si>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</si>
  <si>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</si>
  <si>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</si>
  <si>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</si>
  <si>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</si>
  <si>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</si>
  <si>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</si>
  <si>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</si>
  <si>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</si>
  <si>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</si>
  <si>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</si>
  <si>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</si>
  <si>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</si>
  <si>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</si>
  <si>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</si>
  <si>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</si>
  <si>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</si>
  <si>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</si>
  <si>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</si>
  <si>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</si>
  <si>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</si>
  <si>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</si>
  <si>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</si>
  <si>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</si>
  <si>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</si>
  <si>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</si>
  <si>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</si>
  <si>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</si>
  <si>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</si>
  <si>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</si>
  <si>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</si>
  <si>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</si>
  <si>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</si>
  <si>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</si>
  <si>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</si>
  <si>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</si>
  <si>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</si>
  <si>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</si>
  <si>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</si>
  <si>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</si>
  <si>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</si>
  <si>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</si>
  <si>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</si>
  <si>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</si>
  <si>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</si>
  <si>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</si>
  <si>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</si>
  <si>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</si>
  <si>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</si>
  <si>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</si>
  <si>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</si>
  <si>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</si>
  <si>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</si>
  <si>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</si>
  <si>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</si>
  <si>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</si>
  <si>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</si>
  <si>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</si>
  <si>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</si>
  <si>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</si>
  <si>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</si>
  <si>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</si>
  <si>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</si>
  <si>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</si>
  <si>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</si>
  <si>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</si>
  <si>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</si>
  <si>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</si>
  <si>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</si>
  <si>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</si>
  <si>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</si>
  <si>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</si>
  <si>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</si>
  <si>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</si>
  <si>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</si>
  <si>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</si>
  <si>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</si>
  <si>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</si>
  <si>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</si>
  <si>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</si>
  <si>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</si>
  <si>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</si>
  <si>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</si>
  <si>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</si>
  <si>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</si>
  <si>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</si>
  <si>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</si>
  <si>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</si>
  <si>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</si>
  <si>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</si>
  <si>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</si>
  <si>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</si>
  <si>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</si>
  <si>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</si>
  <si>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</si>
  <si>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</si>
  <si>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</si>
  <si>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</si>
  <si>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</si>
  <si>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</si>
  <si>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</si>
  <si>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</si>
  <si>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</si>
  <si>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</si>
  <si>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</si>
  <si>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</si>
  <si>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</si>
  <si>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</si>
  <si>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</si>
  <si>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</si>
  <si>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</si>
  <si>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</si>
  <si>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</si>
  <si>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</si>
  <si>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</si>
  <si>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</si>
  <si>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</si>
  <si>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</si>
  <si>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</si>
  <si>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</si>
  <si>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</si>
  <si>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</si>
  <si>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</si>
  <si>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</si>
  <si>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</si>
  <si>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</si>
  <si>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</si>
  <si>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</si>
  <si>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</si>
  <si>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</si>
  <si>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</si>
  <si>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</si>
  <si>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</si>
  <si>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</si>
  <si>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</si>
  <si>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</si>
  <si>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</si>
  <si>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</si>
  <si>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</si>
  <si>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</si>
  <si>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</si>
  <si>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</si>
  <si>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</si>
  <si>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</si>
  <si>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</si>
  <si>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</si>
  <si>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</si>
  <si>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</si>
  <si>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</si>
  <si>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</si>
  <si>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</si>
  <si>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</si>
  <si>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</si>
  <si>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</si>
  <si>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</si>
  <si>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</si>
  <si>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</si>
  <si>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</si>
  <si>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</si>
  <si>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</si>
  <si>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</si>
  <si>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</si>
  <si>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</si>
  <si>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</si>
  <si>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</si>
  <si>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</si>
  <si>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</si>
  <si>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</si>
  <si>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</si>
  <si>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</si>
  <si>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</si>
  <si>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</si>
  <si>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</si>
  <si>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</si>
  <si>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</si>
  <si>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</si>
  <si>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</si>
  <si>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</si>
  <si>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</si>
  <si>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</si>
  <si>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</si>
  <si>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</si>
  <si>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</si>
  <si>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</si>
  <si>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</si>
  <si>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</si>
  <si>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</si>
  <si>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</si>
  <si>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</si>
  <si>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</si>
  <si>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</si>
  <si>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</si>
  <si>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</si>
  <si>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</si>
  <si>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</si>
  <si>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</si>
  <si>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</si>
  <si>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</si>
  <si>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</si>
  <si>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</si>
  <si>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</si>
  <si>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</si>
  <si>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</si>
  <si>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</si>
  <si>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</si>
  <si>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</si>
  <si>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</si>
  <si>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</si>
  <si>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</si>
  <si>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</si>
  <si>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</si>
  <si>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</si>
  <si>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</si>
  <si>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</si>
  <si>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</si>
  <si>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</si>
  <si>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</si>
  <si>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</si>
  <si>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</si>
  <si>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</si>
  <si>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</si>
  <si>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</si>
  <si>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</si>
  <si>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</si>
  <si>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</si>
  <si>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</si>
  <si>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</si>
  <si>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</si>
  <si>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</si>
  <si>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</si>
  <si>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</si>
  <si>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</si>
  <si>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</si>
  <si>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</si>
  <si>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</si>
  <si>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</si>
  <si>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</si>
  <si>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</si>
  <si>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</si>
  <si>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</si>
  <si>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</si>
  <si>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</si>
  <si>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</si>
  <si>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</si>
  <si>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</si>
  <si>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</si>
  <si>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</si>
  <si>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</si>
  <si>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</si>
  <si>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</si>
  <si>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</si>
  <si>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</si>
  <si>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</si>
  <si>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</si>
  <si>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</si>
  <si>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</si>
  <si>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</si>
  <si>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</si>
  <si>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</si>
  <si>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</si>
  <si>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</si>
  <si>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</si>
  <si>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</si>
  <si>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</si>
  <si>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</si>
  <si>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</si>
  <si>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</si>
  <si>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</si>
  <si>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</si>
  <si>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</si>
  <si>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</si>
  <si>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</si>
  <si>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</si>
  <si>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</si>
  <si>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</si>
  <si>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</si>
  <si>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</si>
  <si>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</si>
  <si>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</si>
  <si>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</si>
  <si>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</si>
  <si>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</si>
  <si>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</si>
  <si>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</si>
  <si>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</si>
  <si>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</si>
  <si>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</si>
  <si>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</si>
  <si>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</si>
  <si>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</si>
  <si>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</si>
  <si>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</si>
  <si>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</si>
  <si>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</si>
  <si>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</si>
  <si>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</si>
  <si>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</si>
  <si>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</si>
  <si>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</si>
  <si>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</si>
  <si>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</si>
  <si>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</si>
  <si>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</si>
  <si>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</si>
  <si>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</si>
  <si>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</si>
  <si>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</si>
  <si>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</si>
  <si>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</si>
  <si>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</si>
  <si>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</si>
  <si>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</si>
  <si>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</si>
  <si>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</si>
  <si>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</si>
  <si>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</si>
  <si>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</si>
  <si>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</si>
  <si>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</si>
  <si>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</si>
  <si>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</si>
  <si>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</si>
  <si>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</si>
  <si>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</si>
  <si>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</si>
  <si>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</si>
  <si>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</si>
  <si>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</si>
  <si>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</si>
  <si>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</si>
  <si>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</si>
  <si>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</si>
  <si>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</si>
  <si>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</si>
  <si>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</si>
  <si>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</si>
  <si>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</si>
  <si>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</si>
  <si>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</si>
  <si>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</si>
  <si>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</si>
  <si>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</si>
  <si>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</si>
  <si>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</si>
  <si>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</si>
  <si>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</si>
  <si>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</si>
  <si>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</si>
  <si>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</si>
  <si>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</si>
  <si>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</si>
  <si>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</si>
  <si>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</si>
  <si>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</si>
  <si>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</si>
  <si>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</si>
  <si>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</si>
  <si>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</si>
  <si>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</si>
  <si>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</si>
  <si>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</si>
  <si>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</si>
  <si>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</si>
  <si>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</si>
  <si>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</si>
  <si>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</si>
  <si>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</si>
  <si>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</si>
  <si>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</si>
  <si>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</si>
  <si>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</si>
  <si>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</si>
  <si>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</si>
  <si>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</si>
  <si>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</si>
  <si>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</si>
  <si>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</si>
  <si>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</si>
  <si>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</si>
  <si>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</si>
  <si>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</si>
  <si>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</si>
  <si>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</si>
  <si>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</si>
  <si>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</si>
  <si>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</si>
  <si>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</si>
  <si>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</si>
  <si>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</si>
  <si>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</si>
  <si>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</si>
  <si>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</si>
  <si>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</si>
  <si>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</si>
  <si>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</si>
  <si>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</si>
  <si>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</si>
  <si>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</si>
  <si>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</si>
  <si>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</si>
  <si>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</si>
  <si>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</si>
  <si>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</si>
  <si>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</si>
  <si>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</si>
  <si>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</si>
  <si>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</si>
  <si>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</si>
  <si>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</si>
  <si>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</si>
  <si>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ABRIL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</si>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</sst>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61" tableType="queryTable" totalsRowShown="0">
  <autoFilter ref="A1:Z146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61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1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2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212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82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-211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82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2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459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82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-459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82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2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446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2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-446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2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8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2086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82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263448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82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52451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82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78191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82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1183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82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6922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2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629454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82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-4616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82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212299</v>
      </c>
      <c r="I21">
        <v>216732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5538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8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654324</v>
      </c>
      <c r="I22">
        <v>645138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628532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82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349794</v>
      </c>
      <c r="I23">
        <v>320932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13067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82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2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82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622794</v>
      </c>
      <c r="I26">
        <v>600643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13067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82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31530</v>
      </c>
      <c r="I27">
        <v>44495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615465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82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81873</v>
      </c>
      <c r="I28">
        <v>92349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615465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82" t="s">
        <v>889</v>
      </c>
      <c r="C29">
        <v>171172</v>
      </c>
      <c r="D29">
        <v>-15927</v>
      </c>
      <c r="E29">
        <v>152329</v>
      </c>
      <c r="F29">
        <v>149293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s="282" t="s">
        <v>889</v>
      </c>
      <c r="C30">
        <v>171172</v>
      </c>
      <c r="D30">
        <v>-15927</v>
      </c>
      <c r="E30">
        <v>152329</v>
      </c>
      <c r="F30">
        <v>149293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82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8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s="282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s="282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s="282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s="282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s="282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s="282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s="282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s="282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s="282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s="28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s="282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s="282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s="282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s="282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18138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s="282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18138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s="282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s="282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s="282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s="282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s="28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s="282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s="282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s="282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s="282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s="282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s="282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s="282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s="282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-35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s="282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-35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s="28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-16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s="282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-16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s="282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-13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s="282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-13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s="282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s="282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s="282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s="282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s="282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-12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s="282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-12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s="28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-15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s="282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-15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s="282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s="282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s="282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s="282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s="282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s="282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s="282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s="282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s="2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s="282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s="282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s="282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3850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s="282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s="282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s="282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s="282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s="282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s="282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s="28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s="282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s="282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s="282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s="282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s="282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s="282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s="282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s="282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s="282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s="28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s="282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s="282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s="282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s="282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s="282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s="282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s="282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s="282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s="282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s="28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s="282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s="282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s="282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s="282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s="282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s="282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s="282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s="282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s="282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s="28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s="282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s="282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s="282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s="282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s="282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s="282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s="282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s="282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s="282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s="28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212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s="282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212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s="282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s="282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s="282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s="282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s="282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s="282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s="282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s="282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s="28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s="282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s="282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s="282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s="282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s="282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s="282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s="282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446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s="282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s="282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s="28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s="282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s="282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s="282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s="282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s="282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s="282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s="282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s="282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s="282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-212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s="28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s="282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s="282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s="282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s="282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s="282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s="282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s="282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s="282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s="282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s="28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s="282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-446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s="282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s="282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s="282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s="282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s="282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s="282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s="282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s="282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s="2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s="282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s="282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s="282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s="282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116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s="282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s="282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s="282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s="282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s="282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658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s="28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s="282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326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s="282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1101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s="282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s="282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s="282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3084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s="282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3572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s="282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-120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s="282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275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s="282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1294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s="28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30328</v>
      </c>
      <c r="I202">
        <v>34722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203220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s="282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-6211</v>
      </c>
      <c r="I203">
        <v>2152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21045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s="282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39926</v>
      </c>
      <c r="I204">
        <v>48371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202330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s="282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12052</v>
      </c>
      <c r="I205">
        <v>5183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38872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s="282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10728</v>
      </c>
      <c r="I206">
        <v>11416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67027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s="282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10604</v>
      </c>
      <c r="I207">
        <v>6242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82970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s="282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71580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s="282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15672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s="282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196727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s="282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27811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s="28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32077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s="282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17699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s="282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68055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s="282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10743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s="282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108120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s="282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15804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s="282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47163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s="282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13564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s="282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16820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s="282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s="28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23217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s="282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2899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s="282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4684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s="282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s="282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21667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s="282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s="282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32842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s="282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7449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s="282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10101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s="282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3952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s="28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16147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s="282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s="282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1991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s="282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s="282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s="282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s="282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s="282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s="282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-278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s="282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-120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s="28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275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s="282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334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s="282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s="282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2112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s="282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3850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s="282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s="282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s="282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960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s="282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200505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s="282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21565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s="28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211757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s="282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38680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s="282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72489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s="282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84459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s="282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-3113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s="282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568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s="282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114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s="282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-192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s="282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-403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s="282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-1590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s="28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39294</v>
      </c>
      <c r="I262">
        <v>39646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245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s="282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15149</v>
      </c>
      <c r="I263">
        <v>15392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-48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s="282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74577</v>
      </c>
      <c r="I264">
        <v>76987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4428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s="282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13206</v>
      </c>
      <c r="I265">
        <v>13407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s="282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27508</v>
      </c>
      <c r="I266">
        <v>28270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895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s="282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39164</v>
      </c>
      <c r="I267">
        <v>39610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19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s="282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170143</v>
      </c>
      <c r="I268">
        <v>172792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203373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s="282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18163</v>
      </c>
      <c r="I269">
        <v>18602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21045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s="282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224885</v>
      </c>
      <c r="I270">
        <v>228660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207215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s="282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48922</v>
      </c>
      <c r="I271">
        <v>40961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38872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s="28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96511</v>
      </c>
      <c r="I272">
        <v>99410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71997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s="282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98585</v>
      </c>
      <c r="I273">
        <v>87618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86030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s="282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68634</v>
      </c>
      <c r="I274">
        <v>64316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153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s="282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24160</v>
      </c>
      <c r="I275">
        <v>15975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s="282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106798</v>
      </c>
      <c r="I276">
        <v>98870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4885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s="282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28501</v>
      </c>
      <c r="I277">
        <v>26965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s="282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50788</v>
      </c>
      <c r="I278">
        <v>51681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4913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s="282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59637</v>
      </c>
      <c r="I279">
        <v>51787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3060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s="282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s="282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s="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s="282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s="282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s="282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s="282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150534</v>
      </c>
      <c r="I286">
        <v>148229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153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s="282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27709</v>
      </c>
      <c r="I287">
        <v>19611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s="282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202348</v>
      </c>
      <c r="I288">
        <v>196769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4885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s="282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39967</v>
      </c>
      <c r="I289">
        <v>38713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s="282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91738</v>
      </c>
      <c r="I290">
        <v>93638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4970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s="282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95127</v>
      </c>
      <c r="I291">
        <v>88149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3060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s="28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19609</v>
      </c>
      <c r="I292">
        <v>24563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203220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s="282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-9546</v>
      </c>
      <c r="I293">
        <v>-1009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21045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s="282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22537</v>
      </c>
      <c r="I294">
        <v>31891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202330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s="282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8955</v>
      </c>
      <c r="I295">
        <v>2248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38872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s="282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4773</v>
      </c>
      <c r="I296">
        <v>5772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67027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s="282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3458</v>
      </c>
      <c r="I297">
        <v>-531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82970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s="282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s="282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s="282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s="282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s="28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s="282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s="282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s="282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s="282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s="282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116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s="282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s="282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s="282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74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s="282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s="28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18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s="282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792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s="282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s="282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s="282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s="282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s="282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s="282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s="282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s="282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s="28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s="282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s="282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s="282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s="282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s="282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s="282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s="282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s="282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s="282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s="28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s="282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s="282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s="282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s="282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s="282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3521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s="282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9443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s="282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s="282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s="282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s="28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s="282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s="282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s="282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s="282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s="282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s="282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s="282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s="282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s="282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65820</v>
      </c>
      <c r="S351">
        <v>50805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s="28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s="282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250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s="282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s="282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s="282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s="282" t="s">
        <v>165</v>
      </c>
      <c r="C357">
        <v>33</v>
      </c>
      <c r="D357">
        <v>23</v>
      </c>
      <c r="E357">
        <v>39</v>
      </c>
      <c r="F357">
        <v>21</v>
      </c>
      <c r="G357">
        <v>5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5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s="282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115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s="282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968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s="282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-853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s="282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211817</v>
      </c>
      <c r="I361">
        <v>220740</v>
      </c>
      <c r="J361">
        <v>276186</v>
      </c>
      <c r="K361">
        <v>240403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156581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s="28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s="282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s="282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115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s="282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s="282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s="282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s="282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s="282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s="282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s="282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326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s="28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642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s="282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s="282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s="282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-642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s="282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s="282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115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s="282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-326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s="282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s="282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70852</v>
      </c>
      <c r="I380">
        <v>72747</v>
      </c>
      <c r="J380">
        <v>128390</v>
      </c>
      <c r="K380">
        <v>79471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75321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s="282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7440</v>
      </c>
      <c r="I381">
        <v>7817</v>
      </c>
      <c r="J381">
        <v>7891</v>
      </c>
      <c r="K381">
        <v>8682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4370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s="2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73477</v>
      </c>
      <c r="I382">
        <v>76516</v>
      </c>
      <c r="J382">
        <v>77004</v>
      </c>
      <c r="K382">
        <v>82976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40725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s="282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15872</v>
      </c>
      <c r="I383">
        <v>16407</v>
      </c>
      <c r="J383">
        <v>16547</v>
      </c>
      <c r="K383">
        <v>17562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s="282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16203</v>
      </c>
      <c r="I384">
        <v>18376</v>
      </c>
      <c r="J384">
        <v>17708</v>
      </c>
      <c r="K384">
        <v>20774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10266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s="282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27973</v>
      </c>
      <c r="I385">
        <v>28877</v>
      </c>
      <c r="J385">
        <v>28646</v>
      </c>
      <c r="K385">
        <v>30938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13250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s="282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-1970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s="282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s="282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-658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s="282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116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s="282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-326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s="282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-1101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s="28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s="282" t="s">
        <v>414</v>
      </c>
      <c r="C393">
        <v>52</v>
      </c>
      <c r="D393">
        <v>43</v>
      </c>
      <c r="E393">
        <v>53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81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s="282" t="s">
        <v>415</v>
      </c>
      <c r="C394">
        <v>44</v>
      </c>
      <c r="D394">
        <v>25</v>
      </c>
      <c r="E394">
        <v>19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70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s="282" t="s">
        <v>416</v>
      </c>
      <c r="C395">
        <v>50</v>
      </c>
      <c r="D395">
        <v>59</v>
      </c>
      <c r="E395">
        <v>57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81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s="282" t="s">
        <v>417</v>
      </c>
      <c r="C396">
        <v>51</v>
      </c>
      <c r="D396">
        <v>45</v>
      </c>
      <c r="E396">
        <v>50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60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s="282" t="s">
        <v>418</v>
      </c>
      <c r="C397">
        <v>41</v>
      </c>
      <c r="D397">
        <v>37</v>
      </c>
      <c r="E397">
        <v>34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66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s="282" t="s">
        <v>419</v>
      </c>
      <c r="C398">
        <v>88</v>
      </c>
      <c r="D398">
        <v>111</v>
      </c>
      <c r="E398">
        <v>111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137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s="282" t="s">
        <v>420</v>
      </c>
      <c r="C399">
        <v>55</v>
      </c>
      <c r="D399">
        <v>57</v>
      </c>
      <c r="E399">
        <v>60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86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s="282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s="282" t="s">
        <v>646</v>
      </c>
      <c r="C401">
        <v>7</v>
      </c>
      <c r="D401">
        <v>7</v>
      </c>
      <c r="E401">
        <v>7</v>
      </c>
      <c r="F401">
        <v>7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s="282" t="s">
        <v>646</v>
      </c>
      <c r="C402">
        <v>7</v>
      </c>
      <c r="D402">
        <v>7</v>
      </c>
      <c r="E402">
        <v>7</v>
      </c>
      <c r="F402">
        <v>7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s="282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s="282" t="s">
        <v>423</v>
      </c>
      <c r="C404">
        <v>2363</v>
      </c>
      <c r="D404">
        <v>2161</v>
      </c>
      <c r="E404">
        <v>1914</v>
      </c>
      <c r="F404">
        <v>2160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s="282" t="s">
        <v>423</v>
      </c>
      <c r="C405">
        <v>2363</v>
      </c>
      <c r="D405">
        <v>2161</v>
      </c>
      <c r="E405">
        <v>1914</v>
      </c>
      <c r="F405">
        <v>2160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s="282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8105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s="282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s="282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s="282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115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s="282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968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s="282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s="28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s="282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s="282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s="282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s="282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s="282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s="282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s="282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s="282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s="282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s="28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s="282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s="282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s="282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s="282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s="282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s="282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s="282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s="282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s="282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s="28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s="282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s="282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s="282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s="282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s="282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s="282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s="282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s="282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s="282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s="28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s="282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s="282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s="282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s="282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s="282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s="282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s="282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s="282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s="282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s="28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s="282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s="282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s="282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s="282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s="282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s="282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s="282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s="282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s="282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s="28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s="282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s="282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s="282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s="282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s="282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s="282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s="282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s="282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s="282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s="28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s="282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s="282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s="282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s="282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s="282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s="282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s="282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s="282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s="282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s="2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s="282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s="282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s="282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s="282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s="282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s="282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s="282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s="282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s="282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s="28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s="282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s="282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s="282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s="282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s="282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s="282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s="282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s="282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s="282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s="28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s="282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s="282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s="282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s="282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s="282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s="282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s="282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s="282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s="282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s="28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s="282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s="282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s="282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s="282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s="282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s="282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s="282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s="282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s="282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s="28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s="282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s="282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s="282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s="282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s="282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s="282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s="282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s="282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s="282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s="28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s="282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s="282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s="282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s="282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s="282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3084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s="282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3572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s="282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-120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s="282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275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s="282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1294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s="282" t="s">
        <v>567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8941</v>
      </c>
      <c r="P542">
        <v>6983</v>
      </c>
      <c r="Q542">
        <v>7022</v>
      </c>
      <c r="R542">
        <v>6593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s="282" t="s">
        <v>568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2151</v>
      </c>
      <c r="P543">
        <v>-654</v>
      </c>
      <c r="Q543">
        <v>-136</v>
      </c>
      <c r="R543">
        <v>-165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s="282" t="s">
        <v>569</v>
      </c>
      <c r="C544">
        <v>0</v>
      </c>
      <c r="D544">
        <v>56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s="282" t="s">
        <v>738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918</v>
      </c>
      <c r="B546" s="282" t="s">
        <v>738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919</v>
      </c>
      <c r="B547" s="282" t="s">
        <v>571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919</v>
      </c>
      <c r="B548" s="282" t="s">
        <v>571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920</v>
      </c>
      <c r="B549" s="282" t="s">
        <v>572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154</v>
      </c>
      <c r="P549">
        <v>146</v>
      </c>
      <c r="Q549">
        <v>133</v>
      </c>
      <c r="R549">
        <v>145</v>
      </c>
      <c r="S549">
        <v>176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921</v>
      </c>
      <c r="B550" s="282" t="s">
        <v>580</v>
      </c>
      <c r="C550">
        <v>5900</v>
      </c>
      <c r="D550">
        <v>5900</v>
      </c>
      <c r="E550">
        <v>5900</v>
      </c>
      <c r="F550">
        <v>5900</v>
      </c>
      <c r="G550">
        <v>5900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5182</v>
      </c>
      <c r="P550">
        <v>4715</v>
      </c>
      <c r="Q550">
        <v>2317</v>
      </c>
      <c r="R550">
        <v>3305</v>
      </c>
      <c r="S550">
        <v>1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922</v>
      </c>
      <c r="B551" s="282" t="s">
        <v>581</v>
      </c>
      <c r="C551">
        <v>9704</v>
      </c>
      <c r="D551">
        <v>9704</v>
      </c>
      <c r="E551">
        <v>9704</v>
      </c>
      <c r="F551">
        <v>9704</v>
      </c>
      <c r="G551">
        <v>9704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2821</v>
      </c>
      <c r="P551">
        <v>4361</v>
      </c>
      <c r="Q551">
        <v>7776</v>
      </c>
      <c r="R551">
        <v>5763</v>
      </c>
      <c r="S551">
        <v>115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923</v>
      </c>
      <c r="B552" s="282" t="s">
        <v>582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924</v>
      </c>
      <c r="B553" s="282" t="s">
        <v>583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925</v>
      </c>
      <c r="B554" s="282" t="s">
        <v>584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926</v>
      </c>
      <c r="B555" s="282" t="s">
        <v>585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927</v>
      </c>
      <c r="B556" s="282" t="s">
        <v>586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928</v>
      </c>
      <c r="B557" s="282" t="s">
        <v>587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929</v>
      </c>
      <c r="B558" s="282" t="s">
        <v>588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930</v>
      </c>
      <c r="B559" s="282" t="s">
        <v>589</v>
      </c>
      <c r="C559">
        <v>9</v>
      </c>
      <c r="D559">
        <v>9</v>
      </c>
      <c r="E559">
        <v>9</v>
      </c>
      <c r="F559">
        <v>9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9</v>
      </c>
      <c r="P559">
        <v>10</v>
      </c>
      <c r="Q559">
        <v>9</v>
      </c>
      <c r="R559">
        <v>13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930</v>
      </c>
      <c r="B560" s="282" t="s">
        <v>589</v>
      </c>
      <c r="C560">
        <v>9</v>
      </c>
      <c r="D560">
        <v>9</v>
      </c>
      <c r="E560">
        <v>9</v>
      </c>
      <c r="F560">
        <v>9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</v>
      </c>
      <c r="P560">
        <v>10</v>
      </c>
      <c r="Q560">
        <v>9</v>
      </c>
      <c r="R560">
        <v>13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931</v>
      </c>
      <c r="B561" s="282" t="s">
        <v>590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931</v>
      </c>
      <c r="B562" s="282" t="s">
        <v>590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932</v>
      </c>
      <c r="B563" s="282" t="s">
        <v>591</v>
      </c>
      <c r="C563">
        <v>145</v>
      </c>
      <c r="D563">
        <v>145</v>
      </c>
      <c r="E563">
        <v>497</v>
      </c>
      <c r="F563">
        <v>607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102</v>
      </c>
      <c r="P563">
        <v>131</v>
      </c>
      <c r="Q563">
        <v>480</v>
      </c>
      <c r="R563">
        <v>440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932</v>
      </c>
      <c r="B564" s="282" t="s">
        <v>591</v>
      </c>
      <c r="C564">
        <v>145</v>
      </c>
      <c r="D564">
        <v>145</v>
      </c>
      <c r="E564">
        <v>497</v>
      </c>
      <c r="F564">
        <v>607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102</v>
      </c>
      <c r="P564">
        <v>131</v>
      </c>
      <c r="Q564">
        <v>480</v>
      </c>
      <c r="R564">
        <v>440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933</v>
      </c>
      <c r="B565" s="282" t="s">
        <v>589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934</v>
      </c>
      <c r="B566" s="282" t="s">
        <v>590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935</v>
      </c>
      <c r="B567" s="282" t="s">
        <v>591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936</v>
      </c>
      <c r="B568" s="282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937</v>
      </c>
      <c r="B569" s="282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938</v>
      </c>
      <c r="B570" s="282" t="s">
        <v>591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942</v>
      </c>
      <c r="B571" s="282" t="s">
        <v>589</v>
      </c>
      <c r="C571">
        <v>10</v>
      </c>
      <c r="D571">
        <v>10</v>
      </c>
      <c r="E571">
        <v>10</v>
      </c>
      <c r="F571">
        <v>10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11</v>
      </c>
      <c r="P571">
        <v>15</v>
      </c>
      <c r="Q571">
        <v>13</v>
      </c>
      <c r="R571">
        <v>12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942</v>
      </c>
      <c r="B572" s="282" t="s">
        <v>589</v>
      </c>
      <c r="C572">
        <v>10</v>
      </c>
      <c r="D572">
        <v>10</v>
      </c>
      <c r="E572">
        <v>10</v>
      </c>
      <c r="F572">
        <v>10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11</v>
      </c>
      <c r="P572">
        <v>15</v>
      </c>
      <c r="Q572">
        <v>13</v>
      </c>
      <c r="R572">
        <v>12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943</v>
      </c>
      <c r="B573" s="282" t="s">
        <v>590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944</v>
      </c>
      <c r="B574" s="282" t="s">
        <v>591</v>
      </c>
      <c r="C574">
        <v>111</v>
      </c>
      <c r="D574">
        <v>111</v>
      </c>
      <c r="E574">
        <v>571</v>
      </c>
      <c r="F574">
        <v>560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68</v>
      </c>
      <c r="P574">
        <v>25</v>
      </c>
      <c r="Q574">
        <v>300</v>
      </c>
      <c r="R574">
        <v>448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944</v>
      </c>
      <c r="B575" s="282" t="s">
        <v>591</v>
      </c>
      <c r="C575">
        <v>111</v>
      </c>
      <c r="D575">
        <v>111</v>
      </c>
      <c r="E575">
        <v>571</v>
      </c>
      <c r="F575">
        <v>560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68</v>
      </c>
      <c r="P575">
        <v>25</v>
      </c>
      <c r="Q575">
        <v>300</v>
      </c>
      <c r="R575">
        <v>448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948</v>
      </c>
      <c r="B576" s="282" t="s">
        <v>589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949</v>
      </c>
      <c r="B577" s="282" t="s">
        <v>590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950</v>
      </c>
      <c r="B578" s="282" t="s">
        <v>591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954</v>
      </c>
      <c r="B579" s="282" t="s">
        <v>589</v>
      </c>
      <c r="C579">
        <v>10</v>
      </c>
      <c r="D579">
        <v>10</v>
      </c>
      <c r="E579">
        <v>10</v>
      </c>
      <c r="F579">
        <v>10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12</v>
      </c>
      <c r="P579">
        <v>15</v>
      </c>
      <c r="Q579">
        <v>9</v>
      </c>
      <c r="R579">
        <v>12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954</v>
      </c>
      <c r="B580" s="282" t="s">
        <v>589</v>
      </c>
      <c r="C580">
        <v>10</v>
      </c>
      <c r="D580">
        <v>10</v>
      </c>
      <c r="E580">
        <v>10</v>
      </c>
      <c r="F580">
        <v>10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12</v>
      </c>
      <c r="P580">
        <v>15</v>
      </c>
      <c r="Q580">
        <v>9</v>
      </c>
      <c r="R580">
        <v>12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955</v>
      </c>
      <c r="B581" s="282" t="s">
        <v>590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956</v>
      </c>
      <c r="B582" s="282" t="s">
        <v>591</v>
      </c>
      <c r="C582">
        <v>111</v>
      </c>
      <c r="D582">
        <v>111</v>
      </c>
      <c r="E582">
        <v>571</v>
      </c>
      <c r="F582">
        <v>560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95</v>
      </c>
      <c r="P582">
        <v>63</v>
      </c>
      <c r="Q582">
        <v>652</v>
      </c>
      <c r="R582">
        <v>448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956</v>
      </c>
      <c r="B583" s="282" t="s">
        <v>591</v>
      </c>
      <c r="C583">
        <v>111</v>
      </c>
      <c r="D583">
        <v>111</v>
      </c>
      <c r="E583">
        <v>571</v>
      </c>
      <c r="F583">
        <v>560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95</v>
      </c>
      <c r="P583">
        <v>63</v>
      </c>
      <c r="Q583">
        <v>652</v>
      </c>
      <c r="R583">
        <v>448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957</v>
      </c>
      <c r="B584" s="282" t="s">
        <v>589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958</v>
      </c>
      <c r="B585" s="282" t="s">
        <v>590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959</v>
      </c>
      <c r="B586" s="282" t="s">
        <v>591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960</v>
      </c>
      <c r="B587" s="282" t="s">
        <v>589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963</v>
      </c>
      <c r="B588" s="282" t="s">
        <v>589</v>
      </c>
      <c r="C588">
        <v>9</v>
      </c>
      <c r="D588">
        <v>9</v>
      </c>
      <c r="E588">
        <v>9</v>
      </c>
      <c r="F588">
        <v>9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12</v>
      </c>
      <c r="P588">
        <v>7</v>
      </c>
      <c r="Q588">
        <v>9</v>
      </c>
      <c r="R588">
        <v>13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963</v>
      </c>
      <c r="B589" s="282" t="s">
        <v>589</v>
      </c>
      <c r="C589">
        <v>9</v>
      </c>
      <c r="D589">
        <v>9</v>
      </c>
      <c r="E589">
        <v>9</v>
      </c>
      <c r="F589">
        <v>9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12</v>
      </c>
      <c r="P589">
        <v>7</v>
      </c>
      <c r="Q589">
        <v>9</v>
      </c>
      <c r="R589">
        <v>13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964</v>
      </c>
      <c r="B590" s="282" t="s">
        <v>590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964</v>
      </c>
      <c r="B591" s="282" t="s">
        <v>590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965</v>
      </c>
      <c r="B592" s="282" t="s">
        <v>591</v>
      </c>
      <c r="C592">
        <v>145</v>
      </c>
      <c r="D592">
        <v>145</v>
      </c>
      <c r="E592">
        <v>497</v>
      </c>
      <c r="F592">
        <v>607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109</v>
      </c>
      <c r="P592">
        <v>112</v>
      </c>
      <c r="Q592">
        <v>480</v>
      </c>
      <c r="R592">
        <v>440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965</v>
      </c>
      <c r="B593" s="282" t="s">
        <v>591</v>
      </c>
      <c r="C593">
        <v>145</v>
      </c>
      <c r="D593">
        <v>145</v>
      </c>
      <c r="E593">
        <v>497</v>
      </c>
      <c r="F593">
        <v>607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109</v>
      </c>
      <c r="P593">
        <v>112</v>
      </c>
      <c r="Q593">
        <v>480</v>
      </c>
      <c r="R593">
        <v>440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966</v>
      </c>
      <c r="B594" s="282" t="s">
        <v>589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967</v>
      </c>
      <c r="B595" s="282" t="s">
        <v>590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968</v>
      </c>
      <c r="B596" s="282" t="s">
        <v>591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969</v>
      </c>
      <c r="B597" s="282" t="s">
        <v>589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970</v>
      </c>
      <c r="B598" s="282" t="s">
        <v>590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972</v>
      </c>
      <c r="B599" s="282" t="s">
        <v>592</v>
      </c>
      <c r="C599">
        <v>8466</v>
      </c>
      <c r="D599">
        <v>12381</v>
      </c>
      <c r="E599">
        <v>11897</v>
      </c>
      <c r="F599">
        <v>9345</v>
      </c>
      <c r="G599">
        <v>11256</v>
      </c>
      <c r="H599">
        <v>8579</v>
      </c>
      <c r="I599">
        <v>9771</v>
      </c>
      <c r="J599">
        <v>9485</v>
      </c>
      <c r="K599">
        <v>13485</v>
      </c>
      <c r="L599">
        <v>10493</v>
      </c>
      <c r="M599">
        <v>8530</v>
      </c>
      <c r="N599">
        <v>8847</v>
      </c>
      <c r="O599">
        <v>11437</v>
      </c>
      <c r="P599">
        <v>11524</v>
      </c>
      <c r="Q599">
        <v>9059</v>
      </c>
      <c r="R599">
        <v>12782</v>
      </c>
      <c r="S599">
        <v>245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973</v>
      </c>
      <c r="B600" s="282" t="s">
        <v>593</v>
      </c>
      <c r="C600">
        <v>3465</v>
      </c>
      <c r="D600">
        <v>4651</v>
      </c>
      <c r="E600">
        <v>4527</v>
      </c>
      <c r="F600">
        <v>3668</v>
      </c>
      <c r="G600">
        <v>4362</v>
      </c>
      <c r="H600">
        <v>3492</v>
      </c>
      <c r="I600">
        <v>3869</v>
      </c>
      <c r="J600">
        <v>3793</v>
      </c>
      <c r="K600">
        <v>4974</v>
      </c>
      <c r="L600">
        <v>4063</v>
      </c>
      <c r="M600">
        <v>3487</v>
      </c>
      <c r="N600">
        <v>3575</v>
      </c>
      <c r="O600">
        <v>936</v>
      </c>
      <c r="P600">
        <v>1087</v>
      </c>
      <c r="Q600">
        <v>1912</v>
      </c>
      <c r="R600">
        <v>2150</v>
      </c>
      <c r="S600">
        <v>-48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974</v>
      </c>
      <c r="B601" s="282" t="s">
        <v>594</v>
      </c>
      <c r="C601">
        <v>23972</v>
      </c>
      <c r="D601">
        <v>35797</v>
      </c>
      <c r="E601">
        <v>34616</v>
      </c>
      <c r="F601">
        <v>26037</v>
      </c>
      <c r="G601">
        <v>33301</v>
      </c>
      <c r="H601">
        <v>24569</v>
      </c>
      <c r="I601">
        <v>28139</v>
      </c>
      <c r="J601">
        <v>27541</v>
      </c>
      <c r="K601">
        <v>38047</v>
      </c>
      <c r="L601">
        <v>29658</v>
      </c>
      <c r="M601">
        <v>24504</v>
      </c>
      <c r="N601">
        <v>25186</v>
      </c>
      <c r="O601">
        <v>16585</v>
      </c>
      <c r="P601">
        <v>16049</v>
      </c>
      <c r="Q601">
        <v>18986</v>
      </c>
      <c r="R601">
        <v>27422</v>
      </c>
      <c r="S601">
        <v>4428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975</v>
      </c>
      <c r="B602" s="282" t="s">
        <v>595</v>
      </c>
      <c r="C602">
        <v>2227</v>
      </c>
      <c r="D602">
        <v>3352</v>
      </c>
      <c r="E602">
        <v>3102</v>
      </c>
      <c r="F602">
        <v>2461</v>
      </c>
      <c r="G602">
        <v>2900</v>
      </c>
      <c r="H602">
        <v>2203</v>
      </c>
      <c r="I602">
        <v>2522</v>
      </c>
      <c r="J602">
        <v>2434</v>
      </c>
      <c r="K602">
        <v>3572</v>
      </c>
      <c r="L602">
        <v>2741</v>
      </c>
      <c r="M602">
        <v>2182</v>
      </c>
      <c r="N602">
        <v>2276</v>
      </c>
      <c r="O602">
        <v>1698</v>
      </c>
      <c r="P602">
        <v>1305</v>
      </c>
      <c r="Q602">
        <v>1884</v>
      </c>
      <c r="R602">
        <v>2135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976</v>
      </c>
      <c r="B603" s="282" t="s">
        <v>596</v>
      </c>
      <c r="C603">
        <v>5626</v>
      </c>
      <c r="D603">
        <v>8456</v>
      </c>
      <c r="E603">
        <v>8235</v>
      </c>
      <c r="F603">
        <v>6249</v>
      </c>
      <c r="G603">
        <v>7673</v>
      </c>
      <c r="H603">
        <v>5647</v>
      </c>
      <c r="I603">
        <v>6616</v>
      </c>
      <c r="J603">
        <v>6357</v>
      </c>
      <c r="K603">
        <v>9746</v>
      </c>
      <c r="L603">
        <v>7275</v>
      </c>
      <c r="M603">
        <v>5628</v>
      </c>
      <c r="N603">
        <v>5928</v>
      </c>
      <c r="O603">
        <v>4233</v>
      </c>
      <c r="P603">
        <v>6187</v>
      </c>
      <c r="Q603">
        <v>6671</v>
      </c>
      <c r="R603">
        <v>7045</v>
      </c>
      <c r="S603">
        <v>952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977</v>
      </c>
      <c r="B604" s="282" t="s">
        <v>597</v>
      </c>
      <c r="C604">
        <v>10465</v>
      </c>
      <c r="D604">
        <v>14938</v>
      </c>
      <c r="E604">
        <v>14265</v>
      </c>
      <c r="F604">
        <v>11017</v>
      </c>
      <c r="G604">
        <v>13846</v>
      </c>
      <c r="H604">
        <v>10559</v>
      </c>
      <c r="I604">
        <v>11869</v>
      </c>
      <c r="J604">
        <v>11677</v>
      </c>
      <c r="K604">
        <v>15375</v>
      </c>
      <c r="L604">
        <v>12357</v>
      </c>
      <c r="M604">
        <v>10542</v>
      </c>
      <c r="N604">
        <v>10762</v>
      </c>
      <c r="O604">
        <v>6729</v>
      </c>
      <c r="P604">
        <v>6511</v>
      </c>
      <c r="Q604">
        <v>7176</v>
      </c>
      <c r="R604">
        <v>6617</v>
      </c>
      <c r="S604">
        <v>19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978</v>
      </c>
      <c r="B605" s="282" t="s">
        <v>598</v>
      </c>
      <c r="C605">
        <v>580</v>
      </c>
      <c r="D605">
        <v>580</v>
      </c>
      <c r="E605">
        <v>497</v>
      </c>
      <c r="F605">
        <v>607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624</v>
      </c>
      <c r="P605">
        <v>485</v>
      </c>
      <c r="Q605">
        <v>480</v>
      </c>
      <c r="R605">
        <v>440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978</v>
      </c>
      <c r="B606" s="282" t="s">
        <v>598</v>
      </c>
      <c r="C606">
        <v>580</v>
      </c>
      <c r="D606">
        <v>580</v>
      </c>
      <c r="E606">
        <v>497</v>
      </c>
      <c r="F606">
        <v>607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624</v>
      </c>
      <c r="P606">
        <v>485</v>
      </c>
      <c r="Q606">
        <v>480</v>
      </c>
      <c r="R606">
        <v>440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979</v>
      </c>
      <c r="B607" s="282" t="s">
        <v>599</v>
      </c>
      <c r="C607">
        <v>9</v>
      </c>
      <c r="D607">
        <v>9</v>
      </c>
      <c r="E607">
        <v>9</v>
      </c>
      <c r="F607">
        <v>9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10</v>
      </c>
      <c r="P607">
        <v>9</v>
      </c>
      <c r="Q607">
        <v>9</v>
      </c>
      <c r="R607">
        <v>13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979</v>
      </c>
      <c r="B608" s="282" t="s">
        <v>599</v>
      </c>
      <c r="C608">
        <v>9</v>
      </c>
      <c r="D608">
        <v>9</v>
      </c>
      <c r="E608">
        <v>9</v>
      </c>
      <c r="F608">
        <v>9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10</v>
      </c>
      <c r="P608">
        <v>9</v>
      </c>
      <c r="Q608">
        <v>9</v>
      </c>
      <c r="R608">
        <v>13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980</v>
      </c>
      <c r="B609" s="282" t="s">
        <v>600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980</v>
      </c>
      <c r="B610" s="282" t="s">
        <v>600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981</v>
      </c>
      <c r="B611" s="282" t="s">
        <v>601</v>
      </c>
      <c r="C611">
        <v>259</v>
      </c>
      <c r="D611">
        <v>57</v>
      </c>
      <c r="E611">
        <v>111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268</v>
      </c>
      <c r="P611">
        <v>57</v>
      </c>
      <c r="Q611">
        <v>99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981</v>
      </c>
      <c r="B612" s="282" t="s">
        <v>601</v>
      </c>
      <c r="C612">
        <v>259</v>
      </c>
      <c r="D612">
        <v>57</v>
      </c>
      <c r="E612">
        <v>111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268</v>
      </c>
      <c r="P612">
        <v>57</v>
      </c>
      <c r="Q612">
        <v>99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982</v>
      </c>
      <c r="B613" s="282" t="s">
        <v>602</v>
      </c>
      <c r="C613">
        <v>4</v>
      </c>
      <c r="D613">
        <v>4</v>
      </c>
      <c r="E613">
        <v>4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3</v>
      </c>
      <c r="P613">
        <v>7</v>
      </c>
      <c r="Q613">
        <v>7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982</v>
      </c>
      <c r="B614" s="282" t="s">
        <v>602</v>
      </c>
      <c r="C614">
        <v>4</v>
      </c>
      <c r="D614">
        <v>4</v>
      </c>
      <c r="E614">
        <v>4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3</v>
      </c>
      <c r="P614">
        <v>7</v>
      </c>
      <c r="Q614">
        <v>7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983</v>
      </c>
      <c r="B615" s="282" t="s">
        <v>603</v>
      </c>
      <c r="C615">
        <v>68</v>
      </c>
      <c r="D615">
        <v>2</v>
      </c>
      <c r="E615">
        <v>3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59</v>
      </c>
      <c r="P615">
        <v>2</v>
      </c>
      <c r="Q615">
        <v>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983</v>
      </c>
      <c r="B616" s="282" t="s">
        <v>603</v>
      </c>
      <c r="C616">
        <v>68</v>
      </c>
      <c r="D616">
        <v>2</v>
      </c>
      <c r="E616">
        <v>3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59</v>
      </c>
      <c r="P616">
        <v>2</v>
      </c>
      <c r="Q616">
        <v>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984</v>
      </c>
      <c r="B617" s="282" t="s">
        <v>604</v>
      </c>
      <c r="C617">
        <v>666</v>
      </c>
      <c r="D617">
        <v>666</v>
      </c>
      <c r="E617">
        <v>571</v>
      </c>
      <c r="F617">
        <v>560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678</v>
      </c>
      <c r="P617">
        <v>501</v>
      </c>
      <c r="Q617">
        <v>652</v>
      </c>
      <c r="R617">
        <v>448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984</v>
      </c>
      <c r="B618" s="282" t="s">
        <v>604</v>
      </c>
      <c r="C618">
        <v>666</v>
      </c>
      <c r="D618">
        <v>666</v>
      </c>
      <c r="E618">
        <v>571</v>
      </c>
      <c r="F618">
        <v>560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678</v>
      </c>
      <c r="P618">
        <v>501</v>
      </c>
      <c r="Q618">
        <v>652</v>
      </c>
      <c r="R618">
        <v>448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985</v>
      </c>
      <c r="B619" s="282" t="s">
        <v>605</v>
      </c>
      <c r="C619">
        <v>10</v>
      </c>
      <c r="D619">
        <v>10</v>
      </c>
      <c r="E619">
        <v>10</v>
      </c>
      <c r="F619">
        <v>10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9</v>
      </c>
      <c r="P619">
        <v>11</v>
      </c>
      <c r="Q619">
        <v>9</v>
      </c>
      <c r="R619">
        <v>12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985</v>
      </c>
      <c r="B620" s="282" t="s">
        <v>605</v>
      </c>
      <c r="C620">
        <v>10</v>
      </c>
      <c r="D620">
        <v>10</v>
      </c>
      <c r="E620">
        <v>10</v>
      </c>
      <c r="F620">
        <v>10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9</v>
      </c>
      <c r="P620">
        <v>11</v>
      </c>
      <c r="Q620">
        <v>9</v>
      </c>
      <c r="R620">
        <v>12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986</v>
      </c>
      <c r="B621" s="282" t="s">
        <v>606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986</v>
      </c>
      <c r="B622" s="282" t="s">
        <v>606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987</v>
      </c>
      <c r="B623" s="282" t="s">
        <v>607</v>
      </c>
      <c r="C623">
        <v>215</v>
      </c>
      <c r="D623">
        <v>215</v>
      </c>
      <c r="E623">
        <v>184</v>
      </c>
      <c r="F623">
        <v>225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176</v>
      </c>
      <c r="P623">
        <v>210</v>
      </c>
      <c r="Q623">
        <v>245</v>
      </c>
      <c r="R623">
        <v>248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987</v>
      </c>
      <c r="B624" s="282" t="s">
        <v>607</v>
      </c>
      <c r="C624">
        <v>215</v>
      </c>
      <c r="D624">
        <v>215</v>
      </c>
      <c r="E624">
        <v>184</v>
      </c>
      <c r="F624">
        <v>225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176</v>
      </c>
      <c r="P624">
        <v>210</v>
      </c>
      <c r="Q624">
        <v>245</v>
      </c>
      <c r="R624">
        <v>248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988</v>
      </c>
      <c r="B625" s="282" t="s">
        <v>608</v>
      </c>
      <c r="C625">
        <v>4</v>
      </c>
      <c r="D625">
        <v>4</v>
      </c>
      <c r="E625">
        <v>4</v>
      </c>
      <c r="F625">
        <v>4</v>
      </c>
      <c r="G625">
        <v>4</v>
      </c>
      <c r="H625">
        <v>4</v>
      </c>
      <c r="I625">
        <v>4</v>
      </c>
      <c r="J625">
        <v>4</v>
      </c>
      <c r="K625">
        <v>4</v>
      </c>
      <c r="L625">
        <v>4</v>
      </c>
      <c r="M625">
        <v>4</v>
      </c>
      <c r="N625">
        <v>4</v>
      </c>
      <c r="O625">
        <v>5</v>
      </c>
      <c r="P625">
        <v>4</v>
      </c>
      <c r="Q625">
        <v>2</v>
      </c>
      <c r="R625">
        <v>2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988</v>
      </c>
      <c r="B626" s="282" t="s">
        <v>608</v>
      </c>
      <c r="C626">
        <v>4</v>
      </c>
      <c r="D626">
        <v>4</v>
      </c>
      <c r="E626">
        <v>4</v>
      </c>
      <c r="F626">
        <v>4</v>
      </c>
      <c r="G626">
        <v>4</v>
      </c>
      <c r="H626">
        <v>4</v>
      </c>
      <c r="I626">
        <v>4</v>
      </c>
      <c r="J626">
        <v>4</v>
      </c>
      <c r="K626">
        <v>4</v>
      </c>
      <c r="L626">
        <v>4</v>
      </c>
      <c r="M626">
        <v>4</v>
      </c>
      <c r="N626">
        <v>4</v>
      </c>
      <c r="O626">
        <v>5</v>
      </c>
      <c r="P626">
        <v>4</v>
      </c>
      <c r="Q626">
        <v>2</v>
      </c>
      <c r="R626">
        <v>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989</v>
      </c>
      <c r="B627" s="282" t="s">
        <v>609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990</v>
      </c>
      <c r="B628" s="282" t="s">
        <v>610</v>
      </c>
      <c r="C628">
        <v>0</v>
      </c>
      <c r="D628">
        <v>381</v>
      </c>
      <c r="E628">
        <v>326</v>
      </c>
      <c r="F628">
        <v>357</v>
      </c>
      <c r="G628">
        <v>381</v>
      </c>
      <c r="H628">
        <v>329</v>
      </c>
      <c r="I628">
        <v>399</v>
      </c>
      <c r="J628">
        <v>362</v>
      </c>
      <c r="K628">
        <v>381</v>
      </c>
      <c r="L628">
        <v>399</v>
      </c>
      <c r="M628">
        <v>344</v>
      </c>
      <c r="N628">
        <v>381</v>
      </c>
      <c r="O628">
        <v>0</v>
      </c>
      <c r="P628">
        <v>361</v>
      </c>
      <c r="Q628">
        <v>394</v>
      </c>
      <c r="R628">
        <v>275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990</v>
      </c>
      <c r="B629" s="282" t="s">
        <v>610</v>
      </c>
      <c r="C629">
        <v>0</v>
      </c>
      <c r="D629">
        <v>381</v>
      </c>
      <c r="E629">
        <v>326</v>
      </c>
      <c r="F629">
        <v>357</v>
      </c>
      <c r="G629">
        <v>381</v>
      </c>
      <c r="H629">
        <v>329</v>
      </c>
      <c r="I629">
        <v>399</v>
      </c>
      <c r="J629">
        <v>362</v>
      </c>
      <c r="K629">
        <v>381</v>
      </c>
      <c r="L629">
        <v>399</v>
      </c>
      <c r="M629">
        <v>344</v>
      </c>
      <c r="N629">
        <v>381</v>
      </c>
      <c r="O629">
        <v>0</v>
      </c>
      <c r="P629">
        <v>361</v>
      </c>
      <c r="Q629">
        <v>394</v>
      </c>
      <c r="R629">
        <v>275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991</v>
      </c>
      <c r="B630" s="282" t="s">
        <v>611</v>
      </c>
      <c r="C630">
        <v>0</v>
      </c>
      <c r="D630">
        <v>7</v>
      </c>
      <c r="E630">
        <v>7</v>
      </c>
      <c r="F630">
        <v>7</v>
      </c>
      <c r="G630">
        <v>7</v>
      </c>
      <c r="H630">
        <v>7</v>
      </c>
      <c r="I630">
        <v>7</v>
      </c>
      <c r="J630">
        <v>7</v>
      </c>
      <c r="K630">
        <v>7</v>
      </c>
      <c r="L630">
        <v>7</v>
      </c>
      <c r="M630">
        <v>7</v>
      </c>
      <c r="N630">
        <v>7</v>
      </c>
      <c r="O630">
        <v>0</v>
      </c>
      <c r="P630">
        <v>7</v>
      </c>
      <c r="Q630">
        <v>6</v>
      </c>
      <c r="R630">
        <v>11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992</v>
      </c>
      <c r="B631" s="282" t="s">
        <v>612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992</v>
      </c>
      <c r="B632" s="282" t="s">
        <v>612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993</v>
      </c>
      <c r="B633" s="282" t="s">
        <v>613</v>
      </c>
      <c r="C633">
        <v>262</v>
      </c>
      <c r="D633">
        <v>262</v>
      </c>
      <c r="E633">
        <v>225</v>
      </c>
      <c r="F633">
        <v>275</v>
      </c>
      <c r="G633">
        <v>262</v>
      </c>
      <c r="H633">
        <v>225</v>
      </c>
      <c r="I633">
        <v>275</v>
      </c>
      <c r="J633">
        <v>250</v>
      </c>
      <c r="K633">
        <v>262</v>
      </c>
      <c r="L633">
        <v>275</v>
      </c>
      <c r="M633">
        <v>237</v>
      </c>
      <c r="N633">
        <v>262</v>
      </c>
      <c r="O633">
        <v>275</v>
      </c>
      <c r="P633">
        <v>276</v>
      </c>
      <c r="Q633">
        <v>250</v>
      </c>
      <c r="R633">
        <v>194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993</v>
      </c>
      <c r="B634" s="282" t="s">
        <v>613</v>
      </c>
      <c r="C634">
        <v>262</v>
      </c>
      <c r="D634">
        <v>262</v>
      </c>
      <c r="E634">
        <v>225</v>
      </c>
      <c r="F634">
        <v>275</v>
      </c>
      <c r="G634">
        <v>262</v>
      </c>
      <c r="H634">
        <v>225</v>
      </c>
      <c r="I634">
        <v>275</v>
      </c>
      <c r="J634">
        <v>250</v>
      </c>
      <c r="K634">
        <v>262</v>
      </c>
      <c r="L634">
        <v>275</v>
      </c>
      <c r="M634">
        <v>237</v>
      </c>
      <c r="N634">
        <v>262</v>
      </c>
      <c r="O634">
        <v>275</v>
      </c>
      <c r="P634">
        <v>276</v>
      </c>
      <c r="Q634">
        <v>250</v>
      </c>
      <c r="R634">
        <v>194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994</v>
      </c>
      <c r="B635" s="282" t="s">
        <v>614</v>
      </c>
      <c r="C635">
        <v>10</v>
      </c>
      <c r="D635">
        <v>10</v>
      </c>
      <c r="E635">
        <v>10</v>
      </c>
      <c r="F635">
        <v>10</v>
      </c>
      <c r="G635">
        <v>10</v>
      </c>
      <c r="H635">
        <v>10</v>
      </c>
      <c r="I635">
        <v>10</v>
      </c>
      <c r="J635">
        <v>10</v>
      </c>
      <c r="K635">
        <v>10</v>
      </c>
      <c r="L635">
        <v>10</v>
      </c>
      <c r="M635">
        <v>10</v>
      </c>
      <c r="N635">
        <v>10</v>
      </c>
      <c r="O635">
        <v>8</v>
      </c>
      <c r="P635">
        <v>7</v>
      </c>
      <c r="Q635">
        <v>12</v>
      </c>
      <c r="R635">
        <v>7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994</v>
      </c>
      <c r="B636" s="282" t="s">
        <v>614</v>
      </c>
      <c r="C636">
        <v>10</v>
      </c>
      <c r="D636">
        <v>10</v>
      </c>
      <c r="E636">
        <v>10</v>
      </c>
      <c r="F636">
        <v>10</v>
      </c>
      <c r="G636">
        <v>10</v>
      </c>
      <c r="H636">
        <v>10</v>
      </c>
      <c r="I636">
        <v>10</v>
      </c>
      <c r="J636">
        <v>10</v>
      </c>
      <c r="K636">
        <v>10</v>
      </c>
      <c r="L636">
        <v>10</v>
      </c>
      <c r="M636">
        <v>10</v>
      </c>
      <c r="N636">
        <v>10</v>
      </c>
      <c r="O636">
        <v>8</v>
      </c>
      <c r="P636">
        <v>7</v>
      </c>
      <c r="Q636">
        <v>12</v>
      </c>
      <c r="R636">
        <v>7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995</v>
      </c>
      <c r="B637" s="282" t="s">
        <v>615</v>
      </c>
      <c r="C637">
        <v>21</v>
      </c>
      <c r="D637">
        <v>21</v>
      </c>
      <c r="E637">
        <v>18</v>
      </c>
      <c r="F637">
        <v>22</v>
      </c>
      <c r="G637">
        <v>21</v>
      </c>
      <c r="H637">
        <v>18</v>
      </c>
      <c r="I637">
        <v>22</v>
      </c>
      <c r="J637">
        <v>20</v>
      </c>
      <c r="K637">
        <v>21</v>
      </c>
      <c r="L637">
        <v>22</v>
      </c>
      <c r="M637">
        <v>19</v>
      </c>
      <c r="N637">
        <v>21</v>
      </c>
      <c r="O637">
        <v>34</v>
      </c>
      <c r="P637">
        <v>31</v>
      </c>
      <c r="Q637">
        <v>56</v>
      </c>
      <c r="R637">
        <v>7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995</v>
      </c>
      <c r="B638" s="282" t="s">
        <v>615</v>
      </c>
      <c r="C638">
        <v>21</v>
      </c>
      <c r="D638">
        <v>21</v>
      </c>
      <c r="E638">
        <v>18</v>
      </c>
      <c r="F638">
        <v>22</v>
      </c>
      <c r="G638">
        <v>21</v>
      </c>
      <c r="H638">
        <v>18</v>
      </c>
      <c r="I638">
        <v>22</v>
      </c>
      <c r="J638">
        <v>20</v>
      </c>
      <c r="K638">
        <v>21</v>
      </c>
      <c r="L638">
        <v>22</v>
      </c>
      <c r="M638">
        <v>19</v>
      </c>
      <c r="N638">
        <v>21</v>
      </c>
      <c r="O638">
        <v>34</v>
      </c>
      <c r="P638">
        <v>31</v>
      </c>
      <c r="Q638">
        <v>56</v>
      </c>
      <c r="R638">
        <v>7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996</v>
      </c>
      <c r="B639" s="282" t="s">
        <v>1023</v>
      </c>
      <c r="C639">
        <v>165</v>
      </c>
      <c r="D639">
        <v>165</v>
      </c>
      <c r="E639">
        <v>165</v>
      </c>
      <c r="F639">
        <v>165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183</v>
      </c>
      <c r="P639">
        <v>205</v>
      </c>
      <c r="Q639">
        <v>200</v>
      </c>
      <c r="R639">
        <v>200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996</v>
      </c>
      <c r="B640" s="282" t="s">
        <v>1023</v>
      </c>
      <c r="C640">
        <v>165</v>
      </c>
      <c r="D640">
        <v>165</v>
      </c>
      <c r="E640">
        <v>165</v>
      </c>
      <c r="F640">
        <v>165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183</v>
      </c>
      <c r="P640">
        <v>205</v>
      </c>
      <c r="Q640">
        <v>200</v>
      </c>
      <c r="R640">
        <v>200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997</v>
      </c>
      <c r="B641" s="282" t="s">
        <v>617</v>
      </c>
      <c r="C641">
        <v>3</v>
      </c>
      <c r="D641">
        <v>2</v>
      </c>
      <c r="E641">
        <v>2</v>
      </c>
      <c r="F641">
        <v>5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4</v>
      </c>
      <c r="P641">
        <v>3</v>
      </c>
      <c r="Q641">
        <v>4</v>
      </c>
      <c r="R641">
        <v>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997</v>
      </c>
      <c r="B642" s="282" t="s">
        <v>617</v>
      </c>
      <c r="C642">
        <v>3</v>
      </c>
      <c r="D642">
        <v>2</v>
      </c>
      <c r="E642">
        <v>2</v>
      </c>
      <c r="F642">
        <v>5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</v>
      </c>
      <c r="P642">
        <v>3</v>
      </c>
      <c r="Q642">
        <v>4</v>
      </c>
      <c r="R642">
        <v>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998</v>
      </c>
      <c r="B643" s="282" t="s">
        <v>618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1004</v>
      </c>
      <c r="B644" s="282" t="s">
        <v>620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1005</v>
      </c>
      <c r="B645" s="282" t="s">
        <v>621</v>
      </c>
      <c r="C645">
        <v>2742</v>
      </c>
      <c r="D645">
        <v>2742</v>
      </c>
      <c r="E645">
        <v>2742</v>
      </c>
      <c r="F645">
        <v>2742</v>
      </c>
      <c r="G645">
        <v>2742</v>
      </c>
      <c r="H645">
        <v>2745</v>
      </c>
      <c r="I645">
        <v>2742</v>
      </c>
      <c r="J645">
        <v>2742</v>
      </c>
      <c r="K645">
        <v>2742</v>
      </c>
      <c r="L645">
        <v>2745</v>
      </c>
      <c r="M645">
        <v>2745</v>
      </c>
      <c r="N645">
        <v>2745</v>
      </c>
      <c r="O645">
        <v>1714</v>
      </c>
      <c r="P645">
        <v>1281</v>
      </c>
      <c r="Q645">
        <v>825</v>
      </c>
      <c r="R645">
        <v>793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1006</v>
      </c>
      <c r="B646" s="282" t="s">
        <v>622</v>
      </c>
      <c r="C646">
        <v>1135</v>
      </c>
      <c r="D646">
        <v>1135</v>
      </c>
      <c r="E646">
        <v>1986</v>
      </c>
      <c r="F646">
        <v>2269</v>
      </c>
      <c r="G646">
        <v>2553</v>
      </c>
      <c r="H646">
        <v>2553</v>
      </c>
      <c r="I646">
        <v>2269</v>
      </c>
      <c r="J646">
        <v>1986</v>
      </c>
      <c r="K646">
        <v>2553</v>
      </c>
      <c r="L646">
        <v>2553</v>
      </c>
      <c r="M646">
        <v>3120</v>
      </c>
      <c r="N646">
        <v>4255</v>
      </c>
      <c r="O646">
        <v>484</v>
      </c>
      <c r="P646">
        <v>1390</v>
      </c>
      <c r="Q646">
        <v>1445</v>
      </c>
      <c r="R646">
        <v>1433</v>
      </c>
      <c r="S646">
        <v>906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1007</v>
      </c>
      <c r="B647" s="282" t="s">
        <v>623</v>
      </c>
      <c r="C647">
        <v>470</v>
      </c>
      <c r="D647">
        <v>470</v>
      </c>
      <c r="E647">
        <v>176</v>
      </c>
      <c r="F647">
        <v>78</v>
      </c>
      <c r="G647">
        <v>-20</v>
      </c>
      <c r="H647">
        <v>-19</v>
      </c>
      <c r="I647">
        <v>78</v>
      </c>
      <c r="J647">
        <v>176</v>
      </c>
      <c r="K647">
        <v>-20</v>
      </c>
      <c r="L647">
        <v>-19</v>
      </c>
      <c r="M647">
        <v>-215</v>
      </c>
      <c r="N647">
        <v>-607</v>
      </c>
      <c r="O647">
        <v>1229</v>
      </c>
      <c r="P647">
        <v>-109</v>
      </c>
      <c r="Q647">
        <v>-620</v>
      </c>
      <c r="R647">
        <v>-640</v>
      </c>
      <c r="S647">
        <v>-906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1010</v>
      </c>
      <c r="B648" s="282" t="s">
        <v>630</v>
      </c>
      <c r="C648">
        <v>52</v>
      </c>
      <c r="D648">
        <v>95</v>
      </c>
      <c r="E648">
        <v>59</v>
      </c>
      <c r="F648">
        <v>25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55</v>
      </c>
      <c r="P648">
        <v>100</v>
      </c>
      <c r="Q648">
        <v>64</v>
      </c>
      <c r="R648">
        <v>39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1010</v>
      </c>
      <c r="B649" s="282" t="s">
        <v>630</v>
      </c>
      <c r="C649">
        <v>52</v>
      </c>
      <c r="D649">
        <v>95</v>
      </c>
      <c r="E649">
        <v>59</v>
      </c>
      <c r="F649">
        <v>25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55</v>
      </c>
      <c r="P649">
        <v>100</v>
      </c>
      <c r="Q649">
        <v>64</v>
      </c>
      <c r="R649">
        <v>39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1016</v>
      </c>
      <c r="B650" s="282" t="s">
        <v>631</v>
      </c>
      <c r="C650">
        <v>505</v>
      </c>
      <c r="D650">
        <v>505</v>
      </c>
      <c r="E650">
        <v>750</v>
      </c>
      <c r="F650">
        <v>750</v>
      </c>
      <c r="G650">
        <v>750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338</v>
      </c>
      <c r="P650">
        <v>2326</v>
      </c>
      <c r="Q650">
        <v>0</v>
      </c>
      <c r="R650">
        <v>185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1017</v>
      </c>
      <c r="B651" s="282" t="s">
        <v>631</v>
      </c>
      <c r="C651">
        <v>480</v>
      </c>
      <c r="D651">
        <v>480</v>
      </c>
      <c r="E651">
        <v>945</v>
      </c>
      <c r="F651">
        <v>945</v>
      </c>
      <c r="G651">
        <v>945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1328</v>
      </c>
      <c r="P651">
        <v>908</v>
      </c>
      <c r="Q651">
        <v>910</v>
      </c>
      <c r="R651">
        <v>266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1019</v>
      </c>
      <c r="B652" s="28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1021</v>
      </c>
      <c r="B653" s="282" t="s">
        <v>631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1022</v>
      </c>
      <c r="B654" s="282" t="s">
        <v>631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1024</v>
      </c>
      <c r="B655" s="282" t="s">
        <v>631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1026</v>
      </c>
      <c r="B656" s="282" t="s">
        <v>631</v>
      </c>
      <c r="C656">
        <v>93</v>
      </c>
      <c r="D656">
        <v>93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1033</v>
      </c>
      <c r="B657" s="282" t="s">
        <v>631</v>
      </c>
      <c r="C657">
        <v>419</v>
      </c>
      <c r="D657">
        <v>419</v>
      </c>
      <c r="E657">
        <v>826</v>
      </c>
      <c r="F657">
        <v>826</v>
      </c>
      <c r="G657">
        <v>826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1246</v>
      </c>
      <c r="P657">
        <v>1716</v>
      </c>
      <c r="Q657">
        <v>275</v>
      </c>
      <c r="R657">
        <v>327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1063</v>
      </c>
      <c r="B658" s="282" t="s">
        <v>632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5474</v>
      </c>
      <c r="P658">
        <v>5649</v>
      </c>
      <c r="Q658">
        <v>5688</v>
      </c>
      <c r="R658">
        <v>4931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1064</v>
      </c>
      <c r="B659" s="282" t="s">
        <v>633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1594</v>
      </c>
      <c r="P659">
        <v>946</v>
      </c>
      <c r="Q659">
        <v>946</v>
      </c>
      <c r="R659">
        <v>946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1065</v>
      </c>
      <c r="B660" s="282" t="s">
        <v>634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1656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1066</v>
      </c>
      <c r="B661" s="282" t="s">
        <v>635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388</v>
      </c>
      <c r="Q661">
        <v>388</v>
      </c>
      <c r="R661">
        <v>716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1067</v>
      </c>
      <c r="B662" s="282" t="s">
        <v>636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218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1068</v>
      </c>
      <c r="B663" s="282" t="s">
        <v>637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1069</v>
      </c>
      <c r="B664" s="282" t="s">
        <v>638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218</v>
      </c>
      <c r="P664">
        <v>388</v>
      </c>
      <c r="Q664">
        <v>388</v>
      </c>
      <c r="R664">
        <v>716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1070</v>
      </c>
      <c r="B665" s="282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1071</v>
      </c>
      <c r="B666" s="282" t="s">
        <v>647</v>
      </c>
      <c r="C666">
        <v>12</v>
      </c>
      <c r="D666">
        <v>12</v>
      </c>
      <c r="E666">
        <v>12</v>
      </c>
      <c r="F666">
        <v>12</v>
      </c>
      <c r="G666">
        <v>12</v>
      </c>
      <c r="H666">
        <v>12</v>
      </c>
      <c r="I666">
        <v>12</v>
      </c>
      <c r="J666">
        <v>12</v>
      </c>
      <c r="K666">
        <v>12</v>
      </c>
      <c r="L666">
        <v>12</v>
      </c>
      <c r="M666">
        <v>12</v>
      </c>
      <c r="N666">
        <v>12</v>
      </c>
      <c r="O666">
        <v>5</v>
      </c>
      <c r="P666">
        <v>8</v>
      </c>
      <c r="Q666">
        <v>9</v>
      </c>
      <c r="R666">
        <v>8</v>
      </c>
      <c r="S666">
        <v>8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1072</v>
      </c>
      <c r="B667" s="282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1075</v>
      </c>
      <c r="B668" s="282" t="s">
        <v>648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1076</v>
      </c>
      <c r="B669" s="282" t="s">
        <v>648</v>
      </c>
      <c r="C669">
        <v>276628</v>
      </c>
      <c r="D669">
        <v>327511</v>
      </c>
      <c r="E669">
        <v>252768</v>
      </c>
      <c r="F669">
        <v>335560</v>
      </c>
      <c r="G669">
        <v>295317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314126</v>
      </c>
      <c r="P669">
        <v>289950</v>
      </c>
      <c r="Q669">
        <v>396925</v>
      </c>
      <c r="R669">
        <v>387689</v>
      </c>
      <c r="S669">
        <v>196525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1077</v>
      </c>
      <c r="B670" s="282" t="s">
        <v>648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1080</v>
      </c>
      <c r="B671" s="282" t="s">
        <v>649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1081</v>
      </c>
      <c r="B672" s="282" t="s">
        <v>649</v>
      </c>
      <c r="C672">
        <v>8</v>
      </c>
      <c r="D672">
        <v>8</v>
      </c>
      <c r="E672">
        <v>13</v>
      </c>
      <c r="F672">
        <v>13</v>
      </c>
      <c r="G672">
        <v>13</v>
      </c>
      <c r="H672">
        <v>13</v>
      </c>
      <c r="I672">
        <v>12</v>
      </c>
      <c r="J672">
        <v>12</v>
      </c>
      <c r="K672">
        <v>12</v>
      </c>
      <c r="L672">
        <v>12</v>
      </c>
      <c r="M672">
        <v>12</v>
      </c>
      <c r="N672">
        <v>12</v>
      </c>
      <c r="O672">
        <v>8</v>
      </c>
      <c r="P672">
        <v>3</v>
      </c>
      <c r="Q672">
        <v>8</v>
      </c>
      <c r="R672">
        <v>11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1081</v>
      </c>
      <c r="B673" s="282" t="s">
        <v>649</v>
      </c>
      <c r="C673">
        <v>8</v>
      </c>
      <c r="D673">
        <v>8</v>
      </c>
      <c r="E673">
        <v>13</v>
      </c>
      <c r="F673">
        <v>13</v>
      </c>
      <c r="G673">
        <v>13</v>
      </c>
      <c r="H673">
        <v>13</v>
      </c>
      <c r="I673">
        <v>12</v>
      </c>
      <c r="J673">
        <v>12</v>
      </c>
      <c r="K673">
        <v>12</v>
      </c>
      <c r="L673">
        <v>12</v>
      </c>
      <c r="M673">
        <v>12</v>
      </c>
      <c r="N673">
        <v>12</v>
      </c>
      <c r="O673">
        <v>8</v>
      </c>
      <c r="P673">
        <v>3</v>
      </c>
      <c r="Q673">
        <v>8</v>
      </c>
      <c r="R673">
        <v>11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1082</v>
      </c>
      <c r="B674" s="282" t="s">
        <v>649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1085</v>
      </c>
      <c r="B675" s="282" t="s">
        <v>647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</v>
      </c>
      <c r="P675">
        <v>12</v>
      </c>
      <c r="Q675">
        <v>14</v>
      </c>
      <c r="R675">
        <v>18</v>
      </c>
      <c r="S675">
        <v>15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1086</v>
      </c>
      <c r="B676" s="282" t="s">
        <v>650</v>
      </c>
      <c r="C676">
        <v>1157</v>
      </c>
      <c r="D676">
        <v>994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1157</v>
      </c>
      <c r="P676">
        <v>994</v>
      </c>
      <c r="Q676">
        <v>1058</v>
      </c>
      <c r="R676">
        <v>1077</v>
      </c>
      <c r="S676">
        <v>366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1087</v>
      </c>
      <c r="B677" s="282" t="s">
        <v>649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1094</v>
      </c>
      <c r="B678" s="282" t="s">
        <v>739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1095</v>
      </c>
      <c r="B679" s="282" t="s">
        <v>674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1102</v>
      </c>
      <c r="B680" s="282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1115</v>
      </c>
      <c r="B681" s="282" t="s">
        <v>710</v>
      </c>
      <c r="C681">
        <v>57362</v>
      </c>
      <c r="D681">
        <v>6907</v>
      </c>
      <c r="E681">
        <v>40780</v>
      </c>
      <c r="F681">
        <v>29537</v>
      </c>
      <c r="G681">
        <v>-26857</v>
      </c>
      <c r="H681">
        <v>-676</v>
      </c>
      <c r="I681">
        <v>7640</v>
      </c>
      <c r="J681">
        <v>44180</v>
      </c>
      <c r="K681">
        <v>1268</v>
      </c>
      <c r="L681">
        <v>25129</v>
      </c>
      <c r="M681">
        <v>14894</v>
      </c>
      <c r="N681">
        <v>-10623</v>
      </c>
      <c r="O681">
        <v>56694</v>
      </c>
      <c r="P681">
        <v>15980</v>
      </c>
      <c r="Q681">
        <v>-38632</v>
      </c>
      <c r="R681">
        <v>89509</v>
      </c>
      <c r="S681">
        <v>615288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1118</v>
      </c>
      <c r="B682" s="282" t="s">
        <v>677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1119</v>
      </c>
      <c r="B683" s="282" t="s">
        <v>678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1120</v>
      </c>
      <c r="B684" s="282" t="s">
        <v>589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1122</v>
      </c>
      <c r="B685" s="282" t="s">
        <v>591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1132</v>
      </c>
      <c r="B686" s="282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1133</v>
      </c>
      <c r="B687" s="282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1147</v>
      </c>
      <c r="B688" s="282" t="s">
        <v>648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1148</v>
      </c>
      <c r="B689" s="282" t="s">
        <v>647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1150</v>
      </c>
      <c r="B690" s="282" t="s">
        <v>688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1153</v>
      </c>
      <c r="B691" s="282" t="s">
        <v>691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1157</v>
      </c>
      <c r="B692" s="282" t="s">
        <v>797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1164</v>
      </c>
      <c r="B693" s="282" t="s">
        <v>619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1164</v>
      </c>
      <c r="B694" s="282" t="s">
        <v>619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s="282" t="s">
        <v>682</v>
      </c>
      <c r="C695">
        <v>629</v>
      </c>
      <c r="D695">
        <v>662</v>
      </c>
      <c r="E695">
        <v>404</v>
      </c>
      <c r="F695">
        <v>59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s="282" t="s">
        <v>682</v>
      </c>
      <c r="C696">
        <v>629</v>
      </c>
      <c r="D696">
        <v>662</v>
      </c>
      <c r="E696">
        <v>404</v>
      </c>
      <c r="F696">
        <v>59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s="282" t="s">
        <v>682</v>
      </c>
      <c r="C697">
        <v>629</v>
      </c>
      <c r="D697">
        <v>662</v>
      </c>
      <c r="E697">
        <v>404</v>
      </c>
      <c r="F697">
        <v>59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s="282" t="s">
        <v>682</v>
      </c>
      <c r="C698">
        <v>629</v>
      </c>
      <c r="D698">
        <v>662</v>
      </c>
      <c r="E698">
        <v>404</v>
      </c>
      <c r="F698">
        <v>59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s="282" t="s">
        <v>682</v>
      </c>
      <c r="C699">
        <v>629</v>
      </c>
      <c r="D699">
        <v>662</v>
      </c>
      <c r="E699">
        <v>404</v>
      </c>
      <c r="F699">
        <v>59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s="282" t="s">
        <v>682</v>
      </c>
      <c r="C700">
        <v>629</v>
      </c>
      <c r="D700">
        <v>662</v>
      </c>
      <c r="E700">
        <v>404</v>
      </c>
      <c r="F700">
        <v>59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s="282" t="s">
        <v>682</v>
      </c>
      <c r="C701">
        <v>629</v>
      </c>
      <c r="D701">
        <v>662</v>
      </c>
      <c r="E701">
        <v>404</v>
      </c>
      <c r="F701">
        <v>59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s="282" t="s">
        <v>682</v>
      </c>
      <c r="C702">
        <v>629</v>
      </c>
      <c r="D702">
        <v>662</v>
      </c>
      <c r="E702">
        <v>404</v>
      </c>
      <c r="F702">
        <v>59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s="282" t="s">
        <v>682</v>
      </c>
      <c r="C703">
        <v>629</v>
      </c>
      <c r="D703">
        <v>662</v>
      </c>
      <c r="E703">
        <v>404</v>
      </c>
      <c r="F703">
        <v>59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s="282" t="s">
        <v>682</v>
      </c>
      <c r="C704">
        <v>629</v>
      </c>
      <c r="D704">
        <v>662</v>
      </c>
      <c r="E704">
        <v>404</v>
      </c>
      <c r="F704">
        <v>59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s="282" t="s">
        <v>682</v>
      </c>
      <c r="C705">
        <v>629</v>
      </c>
      <c r="D705">
        <v>662</v>
      </c>
      <c r="E705">
        <v>404</v>
      </c>
      <c r="F705">
        <v>59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s="282" t="s">
        <v>682</v>
      </c>
      <c r="C706">
        <v>629</v>
      </c>
      <c r="D706">
        <v>662</v>
      </c>
      <c r="E706">
        <v>404</v>
      </c>
      <c r="F706">
        <v>59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s="282" t="s">
        <v>682</v>
      </c>
      <c r="C707">
        <v>629</v>
      </c>
      <c r="D707">
        <v>662</v>
      </c>
      <c r="E707">
        <v>404</v>
      </c>
      <c r="F707">
        <v>59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678</v>
      </c>
      <c r="Q707">
        <v>1009</v>
      </c>
      <c r="R707">
        <v>6149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1165</v>
      </c>
      <c r="B708" s="282" t="s">
        <v>682</v>
      </c>
      <c r="C708">
        <v>629</v>
      </c>
      <c r="D708">
        <v>662</v>
      </c>
      <c r="E708">
        <v>404</v>
      </c>
      <c r="F708">
        <v>59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3310</v>
      </c>
      <c r="P708">
        <v>678</v>
      </c>
      <c r="Q708">
        <v>1009</v>
      </c>
      <c r="R708">
        <v>6149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1165</v>
      </c>
      <c r="B709" s="282" t="s">
        <v>682</v>
      </c>
      <c r="C709">
        <v>629</v>
      </c>
      <c r="D709">
        <v>662</v>
      </c>
      <c r="E709">
        <v>404</v>
      </c>
      <c r="F709">
        <v>59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3310</v>
      </c>
      <c r="P709">
        <v>678</v>
      </c>
      <c r="Q709">
        <v>1009</v>
      </c>
      <c r="R709">
        <v>6149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1165</v>
      </c>
      <c r="B710" s="282" t="s">
        <v>682</v>
      </c>
      <c r="C710">
        <v>629</v>
      </c>
      <c r="D710">
        <v>662</v>
      </c>
      <c r="E710">
        <v>404</v>
      </c>
      <c r="F710">
        <v>59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3310</v>
      </c>
      <c r="P710">
        <v>678</v>
      </c>
      <c r="Q710">
        <v>1009</v>
      </c>
      <c r="R710">
        <v>6149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s="282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s="28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s="282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s="282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s="282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s="282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s="282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s="282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s="282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s="282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s="282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s="28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s="282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s="282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s="282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s="282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s="282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1166</v>
      </c>
      <c r="B728" s="282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5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1166</v>
      </c>
      <c r="B729" s="282" t="s">
        <v>683</v>
      </c>
      <c r="C729">
        <v>116</v>
      </c>
      <c r="D729">
        <v>0</v>
      </c>
      <c r="E729">
        <v>0</v>
      </c>
      <c r="F729">
        <v>0</v>
      </c>
      <c r="G729">
        <v>143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1166</v>
      </c>
      <c r="B730" s="282" t="s">
        <v>683</v>
      </c>
      <c r="C730">
        <v>116</v>
      </c>
      <c r="D730">
        <v>0</v>
      </c>
      <c r="E730">
        <v>0</v>
      </c>
      <c r="F730">
        <v>0</v>
      </c>
      <c r="G730">
        <v>143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s="282" t="s">
        <v>684</v>
      </c>
      <c r="C731">
        <v>2236</v>
      </c>
      <c r="D731">
        <v>2647</v>
      </c>
      <c r="E731">
        <v>1681</v>
      </c>
      <c r="F731">
        <v>2862</v>
      </c>
      <c r="G731">
        <v>-85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4346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s="282" t="s">
        <v>684</v>
      </c>
      <c r="C732">
        <v>2236</v>
      </c>
      <c r="D732">
        <v>2647</v>
      </c>
      <c r="E732">
        <v>1681</v>
      </c>
      <c r="F732">
        <v>2862</v>
      </c>
      <c r="G732">
        <v>-85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4346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s="282" t="s">
        <v>684</v>
      </c>
      <c r="C733">
        <v>2236</v>
      </c>
      <c r="D733">
        <v>2647</v>
      </c>
      <c r="E733">
        <v>1681</v>
      </c>
      <c r="F733">
        <v>2862</v>
      </c>
      <c r="G733">
        <v>-85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4346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s="282" t="s">
        <v>684</v>
      </c>
      <c r="C734">
        <v>2236</v>
      </c>
      <c r="D734">
        <v>2647</v>
      </c>
      <c r="E734">
        <v>1681</v>
      </c>
      <c r="F734">
        <v>2862</v>
      </c>
      <c r="G734">
        <v>-85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4346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s="282" t="s">
        <v>684</v>
      </c>
      <c r="C735">
        <v>2236</v>
      </c>
      <c r="D735">
        <v>2647</v>
      </c>
      <c r="E735">
        <v>1681</v>
      </c>
      <c r="F735">
        <v>2862</v>
      </c>
      <c r="G735">
        <v>-85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4346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s="282" t="s">
        <v>684</v>
      </c>
      <c r="C736">
        <v>2236</v>
      </c>
      <c r="D736">
        <v>2647</v>
      </c>
      <c r="E736">
        <v>1681</v>
      </c>
      <c r="F736">
        <v>2862</v>
      </c>
      <c r="G736">
        <v>-85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4346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s="282" t="s">
        <v>684</v>
      </c>
      <c r="C737">
        <v>2236</v>
      </c>
      <c r="D737">
        <v>2647</v>
      </c>
      <c r="E737">
        <v>1681</v>
      </c>
      <c r="F737">
        <v>2862</v>
      </c>
      <c r="G737">
        <v>-85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4346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s="282" t="s">
        <v>684</v>
      </c>
      <c r="C738">
        <v>2236</v>
      </c>
      <c r="D738">
        <v>2647</v>
      </c>
      <c r="E738">
        <v>1681</v>
      </c>
      <c r="F738">
        <v>2862</v>
      </c>
      <c r="G738">
        <v>-85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4346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s="282" t="s">
        <v>684</v>
      </c>
      <c r="C739">
        <v>2236</v>
      </c>
      <c r="D739">
        <v>2647</v>
      </c>
      <c r="E739">
        <v>1681</v>
      </c>
      <c r="F739">
        <v>2862</v>
      </c>
      <c r="G739">
        <v>-85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4346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s="282" t="s">
        <v>684</v>
      </c>
      <c r="C740">
        <v>2236</v>
      </c>
      <c r="D740">
        <v>2647</v>
      </c>
      <c r="E740">
        <v>1681</v>
      </c>
      <c r="F740">
        <v>2862</v>
      </c>
      <c r="G740">
        <v>-85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4346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s="282" t="s">
        <v>684</v>
      </c>
      <c r="C741">
        <v>2236</v>
      </c>
      <c r="D741">
        <v>2647</v>
      </c>
      <c r="E741">
        <v>1681</v>
      </c>
      <c r="F741">
        <v>2862</v>
      </c>
      <c r="G741">
        <v>-85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4346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s="282" t="s">
        <v>684</v>
      </c>
      <c r="C742">
        <v>2236</v>
      </c>
      <c r="D742">
        <v>2647</v>
      </c>
      <c r="E742">
        <v>1681</v>
      </c>
      <c r="F742">
        <v>2862</v>
      </c>
      <c r="G742">
        <v>-85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4346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s="282" t="s">
        <v>684</v>
      </c>
      <c r="C743">
        <v>2236</v>
      </c>
      <c r="D743">
        <v>2647</v>
      </c>
      <c r="E743">
        <v>1681</v>
      </c>
      <c r="F743">
        <v>2862</v>
      </c>
      <c r="G743">
        <v>-85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4156</v>
      </c>
      <c r="Q743">
        <v>5078</v>
      </c>
      <c r="R743">
        <v>6134</v>
      </c>
      <c r="S743">
        <v>4346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1167</v>
      </c>
      <c r="B744" s="282" t="s">
        <v>684</v>
      </c>
      <c r="C744">
        <v>2236</v>
      </c>
      <c r="D744">
        <v>2647</v>
      </c>
      <c r="E744">
        <v>1681</v>
      </c>
      <c r="F744">
        <v>2862</v>
      </c>
      <c r="G744">
        <v>-85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3117</v>
      </c>
      <c r="P744">
        <v>4156</v>
      </c>
      <c r="Q744">
        <v>5078</v>
      </c>
      <c r="R744">
        <v>6134</v>
      </c>
      <c r="S744">
        <v>4346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1167</v>
      </c>
      <c r="B745" s="282" t="s">
        <v>684</v>
      </c>
      <c r="C745">
        <v>2236</v>
      </c>
      <c r="D745">
        <v>2647</v>
      </c>
      <c r="E745">
        <v>1681</v>
      </c>
      <c r="F745">
        <v>2862</v>
      </c>
      <c r="G745">
        <v>-85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3117</v>
      </c>
      <c r="P745">
        <v>4156</v>
      </c>
      <c r="Q745">
        <v>5078</v>
      </c>
      <c r="R745">
        <v>6134</v>
      </c>
      <c r="S745">
        <v>4346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1167</v>
      </c>
      <c r="B746" s="282" t="s">
        <v>684</v>
      </c>
      <c r="C746">
        <v>2236</v>
      </c>
      <c r="D746">
        <v>2647</v>
      </c>
      <c r="E746">
        <v>1681</v>
      </c>
      <c r="F746">
        <v>2862</v>
      </c>
      <c r="G746">
        <v>-85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3117</v>
      </c>
      <c r="P746">
        <v>4156</v>
      </c>
      <c r="Q746">
        <v>5078</v>
      </c>
      <c r="R746">
        <v>6134</v>
      </c>
      <c r="S746">
        <v>4346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s="282" t="s">
        <v>685</v>
      </c>
      <c r="C747">
        <v>0</v>
      </c>
      <c r="D747">
        <v>156</v>
      </c>
      <c r="E747">
        <v>21</v>
      </c>
      <c r="F747">
        <v>10</v>
      </c>
      <c r="G747">
        <v>-5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s="282" t="s">
        <v>685</v>
      </c>
      <c r="C748">
        <v>0</v>
      </c>
      <c r="D748">
        <v>156</v>
      </c>
      <c r="E748">
        <v>21</v>
      </c>
      <c r="F748">
        <v>10</v>
      </c>
      <c r="G748">
        <v>-5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s="282" t="s">
        <v>685</v>
      </c>
      <c r="C749">
        <v>0</v>
      </c>
      <c r="D749">
        <v>156</v>
      </c>
      <c r="E749">
        <v>21</v>
      </c>
      <c r="F749">
        <v>10</v>
      </c>
      <c r="G749">
        <v>-5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s="282" t="s">
        <v>685</v>
      </c>
      <c r="C750">
        <v>0</v>
      </c>
      <c r="D750">
        <v>156</v>
      </c>
      <c r="E750">
        <v>21</v>
      </c>
      <c r="F750">
        <v>10</v>
      </c>
      <c r="G750">
        <v>-5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s="282" t="s">
        <v>685</v>
      </c>
      <c r="C751">
        <v>0</v>
      </c>
      <c r="D751">
        <v>156</v>
      </c>
      <c r="E751">
        <v>21</v>
      </c>
      <c r="F751">
        <v>10</v>
      </c>
      <c r="G751">
        <v>-5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s="282" t="s">
        <v>685</v>
      </c>
      <c r="C752">
        <v>0</v>
      </c>
      <c r="D752">
        <v>156</v>
      </c>
      <c r="E752">
        <v>21</v>
      </c>
      <c r="F752">
        <v>10</v>
      </c>
      <c r="G752">
        <v>-5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s="282" t="s">
        <v>685</v>
      </c>
      <c r="C753">
        <v>0</v>
      </c>
      <c r="D753">
        <v>156</v>
      </c>
      <c r="E753">
        <v>21</v>
      </c>
      <c r="F753">
        <v>10</v>
      </c>
      <c r="G753">
        <v>-5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s="282" t="s">
        <v>685</v>
      </c>
      <c r="C754">
        <v>0</v>
      </c>
      <c r="D754">
        <v>156</v>
      </c>
      <c r="E754">
        <v>21</v>
      </c>
      <c r="F754">
        <v>10</v>
      </c>
      <c r="G754">
        <v>-5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s="282" t="s">
        <v>685</v>
      </c>
      <c r="C755">
        <v>0</v>
      </c>
      <c r="D755">
        <v>156</v>
      </c>
      <c r="E755">
        <v>21</v>
      </c>
      <c r="F755">
        <v>10</v>
      </c>
      <c r="G755">
        <v>-5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s="282" t="s">
        <v>685</v>
      </c>
      <c r="C756">
        <v>0</v>
      </c>
      <c r="D756">
        <v>156</v>
      </c>
      <c r="E756">
        <v>21</v>
      </c>
      <c r="F756">
        <v>10</v>
      </c>
      <c r="G756">
        <v>-5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s="282" t="s">
        <v>685</v>
      </c>
      <c r="C757">
        <v>0</v>
      </c>
      <c r="D757">
        <v>156</v>
      </c>
      <c r="E757">
        <v>21</v>
      </c>
      <c r="F757">
        <v>10</v>
      </c>
      <c r="G757">
        <v>-5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s="282" t="s">
        <v>685</v>
      </c>
      <c r="C758">
        <v>0</v>
      </c>
      <c r="D758">
        <v>156</v>
      </c>
      <c r="E758">
        <v>21</v>
      </c>
      <c r="F758">
        <v>10</v>
      </c>
      <c r="G758">
        <v>-5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s="282" t="s">
        <v>685</v>
      </c>
      <c r="C759">
        <v>0</v>
      </c>
      <c r="D759">
        <v>156</v>
      </c>
      <c r="E759">
        <v>21</v>
      </c>
      <c r="F759">
        <v>10</v>
      </c>
      <c r="G759">
        <v>-5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161</v>
      </c>
      <c r="Q759">
        <v>270</v>
      </c>
      <c r="R759">
        <v>5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1168</v>
      </c>
      <c r="B760" s="282" t="s">
        <v>685</v>
      </c>
      <c r="C760">
        <v>0</v>
      </c>
      <c r="D760">
        <v>156</v>
      </c>
      <c r="E760">
        <v>21</v>
      </c>
      <c r="F760">
        <v>10</v>
      </c>
      <c r="G760">
        <v>-5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116</v>
      </c>
      <c r="P760">
        <v>161</v>
      </c>
      <c r="Q760">
        <v>270</v>
      </c>
      <c r="R760">
        <v>5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1168</v>
      </c>
      <c r="B761" s="282" t="s">
        <v>685</v>
      </c>
      <c r="C761">
        <v>0</v>
      </c>
      <c r="D761">
        <v>156</v>
      </c>
      <c r="E761">
        <v>21</v>
      </c>
      <c r="F761">
        <v>10</v>
      </c>
      <c r="G761">
        <v>-5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116</v>
      </c>
      <c r="P761">
        <v>161</v>
      </c>
      <c r="Q761">
        <v>270</v>
      </c>
      <c r="R761">
        <v>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1168</v>
      </c>
      <c r="B762" s="282" t="s">
        <v>685</v>
      </c>
      <c r="C762">
        <v>0</v>
      </c>
      <c r="D762">
        <v>156</v>
      </c>
      <c r="E762">
        <v>21</v>
      </c>
      <c r="F762">
        <v>10</v>
      </c>
      <c r="G762">
        <v>-5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116</v>
      </c>
      <c r="P762">
        <v>161</v>
      </c>
      <c r="Q762">
        <v>270</v>
      </c>
      <c r="R762">
        <v>5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s="282" t="s">
        <v>686</v>
      </c>
      <c r="C763">
        <v>28</v>
      </c>
      <c r="D763">
        <v>401</v>
      </c>
      <c r="E763">
        <v>945</v>
      </c>
      <c r="F763">
        <v>625</v>
      </c>
      <c r="G763">
        <v>39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87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s="282" t="s">
        <v>686</v>
      </c>
      <c r="C764">
        <v>28</v>
      </c>
      <c r="D764">
        <v>401</v>
      </c>
      <c r="E764">
        <v>945</v>
      </c>
      <c r="F764">
        <v>625</v>
      </c>
      <c r="G764">
        <v>39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87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s="282" t="s">
        <v>686</v>
      </c>
      <c r="C765">
        <v>28</v>
      </c>
      <c r="D765">
        <v>401</v>
      </c>
      <c r="E765">
        <v>945</v>
      </c>
      <c r="F765">
        <v>625</v>
      </c>
      <c r="G765">
        <v>39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87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s="282" t="s">
        <v>686</v>
      </c>
      <c r="C766">
        <v>28</v>
      </c>
      <c r="D766">
        <v>401</v>
      </c>
      <c r="E766">
        <v>945</v>
      </c>
      <c r="F766">
        <v>625</v>
      </c>
      <c r="G766">
        <v>39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87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s="282" t="s">
        <v>686</v>
      </c>
      <c r="C767">
        <v>28</v>
      </c>
      <c r="D767">
        <v>401</v>
      </c>
      <c r="E767">
        <v>945</v>
      </c>
      <c r="F767">
        <v>625</v>
      </c>
      <c r="G767">
        <v>39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87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s="282" t="s">
        <v>686</v>
      </c>
      <c r="C768">
        <v>28</v>
      </c>
      <c r="D768">
        <v>401</v>
      </c>
      <c r="E768">
        <v>945</v>
      </c>
      <c r="F768">
        <v>625</v>
      </c>
      <c r="G768">
        <v>39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87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s="282" t="s">
        <v>686</v>
      </c>
      <c r="C769">
        <v>28</v>
      </c>
      <c r="D769">
        <v>401</v>
      </c>
      <c r="E769">
        <v>945</v>
      </c>
      <c r="F769">
        <v>625</v>
      </c>
      <c r="G769">
        <v>39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87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s="282" t="s">
        <v>686</v>
      </c>
      <c r="C770">
        <v>28</v>
      </c>
      <c r="D770">
        <v>401</v>
      </c>
      <c r="E770">
        <v>945</v>
      </c>
      <c r="F770">
        <v>625</v>
      </c>
      <c r="G770">
        <v>39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87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s="282" t="s">
        <v>686</v>
      </c>
      <c r="C771">
        <v>28</v>
      </c>
      <c r="D771">
        <v>401</v>
      </c>
      <c r="E771">
        <v>945</v>
      </c>
      <c r="F771">
        <v>625</v>
      </c>
      <c r="G771">
        <v>39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87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s="282" t="s">
        <v>686</v>
      </c>
      <c r="C772">
        <v>28</v>
      </c>
      <c r="D772">
        <v>401</v>
      </c>
      <c r="E772">
        <v>945</v>
      </c>
      <c r="F772">
        <v>625</v>
      </c>
      <c r="G772">
        <v>39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87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s="282" t="s">
        <v>686</v>
      </c>
      <c r="C773">
        <v>28</v>
      </c>
      <c r="D773">
        <v>401</v>
      </c>
      <c r="E773">
        <v>945</v>
      </c>
      <c r="F773">
        <v>625</v>
      </c>
      <c r="G773">
        <v>39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87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s="282" t="s">
        <v>686</v>
      </c>
      <c r="C774">
        <v>28</v>
      </c>
      <c r="D774">
        <v>401</v>
      </c>
      <c r="E774">
        <v>945</v>
      </c>
      <c r="F774">
        <v>625</v>
      </c>
      <c r="G774">
        <v>39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87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s="282" t="s">
        <v>686</v>
      </c>
      <c r="C775">
        <v>28</v>
      </c>
      <c r="D775">
        <v>401</v>
      </c>
      <c r="E775">
        <v>945</v>
      </c>
      <c r="F775">
        <v>625</v>
      </c>
      <c r="G775">
        <v>39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2770</v>
      </c>
      <c r="Q775">
        <v>1952</v>
      </c>
      <c r="R775">
        <v>2049</v>
      </c>
      <c r="S775">
        <v>87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1169</v>
      </c>
      <c r="B776" s="282" t="s">
        <v>686</v>
      </c>
      <c r="C776">
        <v>28</v>
      </c>
      <c r="D776">
        <v>401</v>
      </c>
      <c r="E776">
        <v>945</v>
      </c>
      <c r="F776">
        <v>625</v>
      </c>
      <c r="G776">
        <v>39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988</v>
      </c>
      <c r="P776">
        <v>2770</v>
      </c>
      <c r="Q776">
        <v>1952</v>
      </c>
      <c r="R776">
        <v>2049</v>
      </c>
      <c r="S776">
        <v>87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1169</v>
      </c>
      <c r="B777" s="282" t="s">
        <v>686</v>
      </c>
      <c r="C777">
        <v>28</v>
      </c>
      <c r="D777">
        <v>401</v>
      </c>
      <c r="E777">
        <v>945</v>
      </c>
      <c r="F777">
        <v>625</v>
      </c>
      <c r="G777">
        <v>39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988</v>
      </c>
      <c r="P777">
        <v>2770</v>
      </c>
      <c r="Q777">
        <v>1952</v>
      </c>
      <c r="R777">
        <v>2049</v>
      </c>
      <c r="S777">
        <v>87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1169</v>
      </c>
      <c r="B778" s="282" t="s">
        <v>686</v>
      </c>
      <c r="C778">
        <v>28</v>
      </c>
      <c r="D778">
        <v>401</v>
      </c>
      <c r="E778">
        <v>945</v>
      </c>
      <c r="F778">
        <v>625</v>
      </c>
      <c r="G778">
        <v>39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988</v>
      </c>
      <c r="P778">
        <v>2770</v>
      </c>
      <c r="Q778">
        <v>1952</v>
      </c>
      <c r="R778">
        <v>2049</v>
      </c>
      <c r="S778">
        <v>87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s="282" t="s">
        <v>687</v>
      </c>
      <c r="C779">
        <v>831</v>
      </c>
      <c r="D779">
        <v>1582</v>
      </c>
      <c r="E779">
        <v>1003</v>
      </c>
      <c r="F779">
        <v>567</v>
      </c>
      <c r="G779">
        <v>74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s="282" t="s">
        <v>687</v>
      </c>
      <c r="C780">
        <v>831</v>
      </c>
      <c r="D780">
        <v>1582</v>
      </c>
      <c r="E780">
        <v>1003</v>
      </c>
      <c r="F780">
        <v>567</v>
      </c>
      <c r="G780">
        <v>74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s="282" t="s">
        <v>687</v>
      </c>
      <c r="C781">
        <v>831</v>
      </c>
      <c r="D781">
        <v>1582</v>
      </c>
      <c r="E781">
        <v>1003</v>
      </c>
      <c r="F781">
        <v>567</v>
      </c>
      <c r="G781">
        <v>74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s="282" t="s">
        <v>687</v>
      </c>
      <c r="C782">
        <v>831</v>
      </c>
      <c r="D782">
        <v>1582</v>
      </c>
      <c r="E782">
        <v>1003</v>
      </c>
      <c r="F782">
        <v>567</v>
      </c>
      <c r="G782">
        <v>74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s="282" t="s">
        <v>687</v>
      </c>
      <c r="C783">
        <v>831</v>
      </c>
      <c r="D783">
        <v>1582</v>
      </c>
      <c r="E783">
        <v>1003</v>
      </c>
      <c r="F783">
        <v>567</v>
      </c>
      <c r="G783">
        <v>74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s="282" t="s">
        <v>687</v>
      </c>
      <c r="C784">
        <v>831</v>
      </c>
      <c r="D784">
        <v>1582</v>
      </c>
      <c r="E784">
        <v>1003</v>
      </c>
      <c r="F784">
        <v>567</v>
      </c>
      <c r="G784">
        <v>74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s="282" t="s">
        <v>687</v>
      </c>
      <c r="C785">
        <v>831</v>
      </c>
      <c r="D785">
        <v>1582</v>
      </c>
      <c r="E785">
        <v>1003</v>
      </c>
      <c r="F785">
        <v>567</v>
      </c>
      <c r="G785">
        <v>74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s="282" t="s">
        <v>687</v>
      </c>
      <c r="C786">
        <v>831</v>
      </c>
      <c r="D786">
        <v>1582</v>
      </c>
      <c r="E786">
        <v>1003</v>
      </c>
      <c r="F786">
        <v>567</v>
      </c>
      <c r="G786">
        <v>74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s="282" t="s">
        <v>687</v>
      </c>
      <c r="C787">
        <v>831</v>
      </c>
      <c r="D787">
        <v>1582</v>
      </c>
      <c r="E787">
        <v>1003</v>
      </c>
      <c r="F787">
        <v>567</v>
      </c>
      <c r="G787">
        <v>74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s="282" t="s">
        <v>687</v>
      </c>
      <c r="C788">
        <v>831</v>
      </c>
      <c r="D788">
        <v>1582</v>
      </c>
      <c r="E788">
        <v>1003</v>
      </c>
      <c r="F788">
        <v>567</v>
      </c>
      <c r="G788">
        <v>74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s="282" t="s">
        <v>687</v>
      </c>
      <c r="C789">
        <v>831</v>
      </c>
      <c r="D789">
        <v>1582</v>
      </c>
      <c r="E789">
        <v>1003</v>
      </c>
      <c r="F789">
        <v>567</v>
      </c>
      <c r="G789">
        <v>74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s="282" t="s">
        <v>687</v>
      </c>
      <c r="C790">
        <v>831</v>
      </c>
      <c r="D790">
        <v>1582</v>
      </c>
      <c r="E790">
        <v>1003</v>
      </c>
      <c r="F790">
        <v>567</v>
      </c>
      <c r="G790">
        <v>74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s="282" t="s">
        <v>687</v>
      </c>
      <c r="C791">
        <v>831</v>
      </c>
      <c r="D791">
        <v>1582</v>
      </c>
      <c r="E791">
        <v>1003</v>
      </c>
      <c r="F791">
        <v>567</v>
      </c>
      <c r="G791">
        <v>74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597</v>
      </c>
      <c r="Q791">
        <v>1886</v>
      </c>
      <c r="R791">
        <v>1464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1170</v>
      </c>
      <c r="B792" s="282" t="s">
        <v>687</v>
      </c>
      <c r="C792">
        <v>831</v>
      </c>
      <c r="D792">
        <v>1582</v>
      </c>
      <c r="E792">
        <v>1003</v>
      </c>
      <c r="F792">
        <v>567</v>
      </c>
      <c r="G792">
        <v>74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928</v>
      </c>
      <c r="P792">
        <v>597</v>
      </c>
      <c r="Q792">
        <v>1886</v>
      </c>
      <c r="R792">
        <v>1464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1170</v>
      </c>
      <c r="B793" s="282" t="s">
        <v>687</v>
      </c>
      <c r="C793">
        <v>831</v>
      </c>
      <c r="D793">
        <v>1582</v>
      </c>
      <c r="E793">
        <v>1003</v>
      </c>
      <c r="F793">
        <v>567</v>
      </c>
      <c r="G793">
        <v>74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928</v>
      </c>
      <c r="P793">
        <v>597</v>
      </c>
      <c r="Q793">
        <v>1886</v>
      </c>
      <c r="R793">
        <v>1464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1170</v>
      </c>
      <c r="B794" s="282" t="s">
        <v>687</v>
      </c>
      <c r="C794">
        <v>831</v>
      </c>
      <c r="D794">
        <v>1582</v>
      </c>
      <c r="E794">
        <v>1003</v>
      </c>
      <c r="F794">
        <v>567</v>
      </c>
      <c r="G794">
        <v>74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928</v>
      </c>
      <c r="P794">
        <v>597</v>
      </c>
      <c r="Q794">
        <v>1886</v>
      </c>
      <c r="R794">
        <v>1464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1171</v>
      </c>
      <c r="B795" s="282" t="s">
        <v>701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1172</v>
      </c>
      <c r="B796" s="282" t="s">
        <v>702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1173</v>
      </c>
      <c r="B797" s="282" t="s">
        <v>703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1174</v>
      </c>
      <c r="B798" s="282" t="s">
        <v>704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1175</v>
      </c>
      <c r="B799" s="282" t="s">
        <v>705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1176</v>
      </c>
      <c r="B800" s="282" t="s">
        <v>706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1177</v>
      </c>
      <c r="B801" s="282" t="s">
        <v>707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1178</v>
      </c>
      <c r="B802" s="282" t="s">
        <v>708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1179</v>
      </c>
      <c r="B803" s="282" t="s">
        <v>709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1225</v>
      </c>
      <c r="B804" s="282" t="s">
        <v>711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1226</v>
      </c>
      <c r="B805" s="282" t="s">
        <v>712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1227</v>
      </c>
      <c r="B806" s="282" t="s">
        <v>713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1239</v>
      </c>
      <c r="B807" s="282" t="s">
        <v>591</v>
      </c>
      <c r="C807">
        <v>131</v>
      </c>
      <c r="D807">
        <v>131</v>
      </c>
      <c r="E807">
        <v>112</v>
      </c>
      <c r="F807">
        <v>275</v>
      </c>
      <c r="G807">
        <v>262</v>
      </c>
      <c r="H807">
        <v>225</v>
      </c>
      <c r="I807">
        <v>275</v>
      </c>
      <c r="J807">
        <v>250</v>
      </c>
      <c r="K807">
        <v>262</v>
      </c>
      <c r="L807">
        <v>275</v>
      </c>
      <c r="M807">
        <v>237</v>
      </c>
      <c r="N807">
        <v>262</v>
      </c>
      <c r="O807">
        <v>78</v>
      </c>
      <c r="P807">
        <v>80</v>
      </c>
      <c r="Q807">
        <v>250</v>
      </c>
      <c r="R807">
        <v>194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1239</v>
      </c>
      <c r="B808" s="282" t="s">
        <v>591</v>
      </c>
      <c r="C808">
        <v>131</v>
      </c>
      <c r="D808">
        <v>131</v>
      </c>
      <c r="E808">
        <v>112</v>
      </c>
      <c r="F808">
        <v>275</v>
      </c>
      <c r="G808">
        <v>262</v>
      </c>
      <c r="H808">
        <v>225</v>
      </c>
      <c r="I808">
        <v>275</v>
      </c>
      <c r="J808">
        <v>250</v>
      </c>
      <c r="K808">
        <v>262</v>
      </c>
      <c r="L808">
        <v>275</v>
      </c>
      <c r="M808">
        <v>237</v>
      </c>
      <c r="N808">
        <v>262</v>
      </c>
      <c r="O808">
        <v>78</v>
      </c>
      <c r="P808">
        <v>80</v>
      </c>
      <c r="Q808">
        <v>250</v>
      </c>
      <c r="R808">
        <v>194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1240</v>
      </c>
      <c r="B809" s="282" t="s">
        <v>591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1243</v>
      </c>
      <c r="B810" s="282" t="s">
        <v>590</v>
      </c>
      <c r="C810">
        <v>21</v>
      </c>
      <c r="D810">
        <v>21</v>
      </c>
      <c r="E810">
        <v>18</v>
      </c>
      <c r="F810">
        <v>22</v>
      </c>
      <c r="G810">
        <v>21</v>
      </c>
      <c r="H810">
        <v>18</v>
      </c>
      <c r="I810">
        <v>22</v>
      </c>
      <c r="J810">
        <v>20</v>
      </c>
      <c r="K810">
        <v>21</v>
      </c>
      <c r="L810">
        <v>22</v>
      </c>
      <c r="M810">
        <v>19</v>
      </c>
      <c r="N810">
        <v>21</v>
      </c>
      <c r="O810">
        <v>11</v>
      </c>
      <c r="P810">
        <v>13</v>
      </c>
      <c r="Q810">
        <v>56</v>
      </c>
      <c r="R810">
        <v>7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1243</v>
      </c>
      <c r="B811" s="282" t="s">
        <v>590</v>
      </c>
      <c r="C811">
        <v>21</v>
      </c>
      <c r="D811">
        <v>21</v>
      </c>
      <c r="E811">
        <v>18</v>
      </c>
      <c r="F811">
        <v>22</v>
      </c>
      <c r="G811">
        <v>21</v>
      </c>
      <c r="H811">
        <v>18</v>
      </c>
      <c r="I811">
        <v>22</v>
      </c>
      <c r="J811">
        <v>20</v>
      </c>
      <c r="K811">
        <v>21</v>
      </c>
      <c r="L811">
        <v>22</v>
      </c>
      <c r="M811">
        <v>19</v>
      </c>
      <c r="N811">
        <v>21</v>
      </c>
      <c r="O811">
        <v>11</v>
      </c>
      <c r="P811">
        <v>13</v>
      </c>
      <c r="Q811">
        <v>56</v>
      </c>
      <c r="R811">
        <v>7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1247</v>
      </c>
      <c r="B812" s="282" t="s">
        <v>589</v>
      </c>
      <c r="C812">
        <v>10</v>
      </c>
      <c r="D812">
        <v>10</v>
      </c>
      <c r="E812">
        <v>10</v>
      </c>
      <c r="F812">
        <v>10</v>
      </c>
      <c r="G812">
        <v>10</v>
      </c>
      <c r="H812">
        <v>10</v>
      </c>
      <c r="I812">
        <v>10</v>
      </c>
      <c r="J812">
        <v>10</v>
      </c>
      <c r="K812">
        <v>10</v>
      </c>
      <c r="L812">
        <v>10</v>
      </c>
      <c r="M812">
        <v>10</v>
      </c>
      <c r="N812">
        <v>10</v>
      </c>
      <c r="O812">
        <v>7</v>
      </c>
      <c r="P812">
        <v>7</v>
      </c>
      <c r="Q812">
        <v>12</v>
      </c>
      <c r="R812">
        <v>7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1247</v>
      </c>
      <c r="B813" s="282" t="s">
        <v>589</v>
      </c>
      <c r="C813">
        <v>10</v>
      </c>
      <c r="D813">
        <v>10</v>
      </c>
      <c r="E813">
        <v>10</v>
      </c>
      <c r="F813">
        <v>10</v>
      </c>
      <c r="G813">
        <v>10</v>
      </c>
      <c r="H813">
        <v>10</v>
      </c>
      <c r="I813">
        <v>10</v>
      </c>
      <c r="J813">
        <v>10</v>
      </c>
      <c r="K813">
        <v>10</v>
      </c>
      <c r="L813">
        <v>10</v>
      </c>
      <c r="M813">
        <v>10</v>
      </c>
      <c r="N813">
        <v>10</v>
      </c>
      <c r="O813">
        <v>7</v>
      </c>
      <c r="P813">
        <v>7</v>
      </c>
      <c r="Q813">
        <v>12</v>
      </c>
      <c r="R813">
        <v>7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1248</v>
      </c>
      <c r="B814" s="282" t="s">
        <v>589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1249</v>
      </c>
      <c r="B815" s="282" t="s">
        <v>717</v>
      </c>
      <c r="C815">
        <v>1876</v>
      </c>
      <c r="D815">
        <v>1876</v>
      </c>
      <c r="E815">
        <v>3283</v>
      </c>
      <c r="F815">
        <v>3752</v>
      </c>
      <c r="G815">
        <v>4220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3594</v>
      </c>
      <c r="P815">
        <v>3173</v>
      </c>
      <c r="Q815">
        <v>7169</v>
      </c>
      <c r="R815">
        <v>3426</v>
      </c>
      <c r="S815">
        <v>968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1278</v>
      </c>
      <c r="B816" s="282" t="s">
        <v>624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1282</v>
      </c>
      <c r="B817" s="282" t="s">
        <v>591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1283</v>
      </c>
      <c r="B818" s="282" t="s">
        <v>590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1284</v>
      </c>
      <c r="B819" s="282" t="s">
        <v>589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1287</v>
      </c>
      <c r="B820" s="282" t="s">
        <v>742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1288</v>
      </c>
      <c r="B821" s="282" t="s">
        <v>743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1289</v>
      </c>
      <c r="B822" s="282" t="s">
        <v>744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1290</v>
      </c>
      <c r="B823" s="282" t="s">
        <v>745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1291</v>
      </c>
      <c r="B824" s="282" t="s">
        <v>746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1292</v>
      </c>
      <c r="B825" s="282" t="s">
        <v>747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1293</v>
      </c>
      <c r="B826" s="282" t="s">
        <v>748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1294</v>
      </c>
      <c r="B827" s="282" t="s">
        <v>749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1295</v>
      </c>
      <c r="B828" s="282" t="s">
        <v>750</v>
      </c>
      <c r="C828">
        <v>15604</v>
      </c>
      <c r="D828">
        <v>15604</v>
      </c>
      <c r="E828">
        <v>15604</v>
      </c>
      <c r="F828">
        <v>15604</v>
      </c>
      <c r="G828">
        <v>15604</v>
      </c>
      <c r="H828">
        <v>15624</v>
      </c>
      <c r="I828">
        <v>15604</v>
      </c>
      <c r="J828">
        <v>15604</v>
      </c>
      <c r="K828">
        <v>15604</v>
      </c>
      <c r="L828">
        <v>15624</v>
      </c>
      <c r="M828">
        <v>15624</v>
      </c>
      <c r="N828">
        <v>15624</v>
      </c>
      <c r="O828">
        <v>8540</v>
      </c>
      <c r="P828">
        <v>9642</v>
      </c>
      <c r="Q828">
        <v>13406</v>
      </c>
      <c r="R828">
        <v>10128</v>
      </c>
      <c r="S828">
        <v>116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1296</v>
      </c>
      <c r="B829" s="282" t="s">
        <v>751</v>
      </c>
      <c r="C829">
        <v>9758</v>
      </c>
      <c r="D829">
        <v>8071</v>
      </c>
      <c r="E829">
        <v>10329</v>
      </c>
      <c r="F829">
        <v>16675</v>
      </c>
      <c r="G829">
        <v>18579</v>
      </c>
      <c r="H829">
        <v>21953</v>
      </c>
      <c r="I829">
        <v>24040</v>
      </c>
      <c r="J829">
        <v>21004</v>
      </c>
      <c r="K829">
        <v>20267</v>
      </c>
      <c r="L829">
        <v>36022</v>
      </c>
      <c r="M829">
        <v>35822</v>
      </c>
      <c r="N829">
        <v>21410</v>
      </c>
      <c r="O829">
        <v>10732</v>
      </c>
      <c r="P829">
        <v>13263</v>
      </c>
      <c r="Q829">
        <v>14583</v>
      </c>
      <c r="R829">
        <v>11597</v>
      </c>
      <c r="S829">
        <v>2086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1297</v>
      </c>
      <c r="B830" s="282" t="s">
        <v>773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1298</v>
      </c>
      <c r="B831" s="282" t="s">
        <v>752</v>
      </c>
      <c r="C831">
        <v>55937</v>
      </c>
      <c r="D831">
        <v>5482</v>
      </c>
      <c r="E831">
        <v>39355</v>
      </c>
      <c r="F831">
        <v>28112</v>
      </c>
      <c r="G831">
        <v>-28282</v>
      </c>
      <c r="H831">
        <v>-2101</v>
      </c>
      <c r="I831">
        <v>6215</v>
      </c>
      <c r="J831">
        <v>42755</v>
      </c>
      <c r="K831">
        <v>-157</v>
      </c>
      <c r="L831">
        <v>23704</v>
      </c>
      <c r="M831">
        <v>13469</v>
      </c>
      <c r="N831">
        <v>-14448</v>
      </c>
      <c r="O831">
        <v>56694</v>
      </c>
      <c r="P831">
        <v>15980</v>
      </c>
      <c r="Q831">
        <v>-38632</v>
      </c>
      <c r="R831">
        <v>89509</v>
      </c>
      <c r="S831">
        <v>615288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1299</v>
      </c>
      <c r="B832" s="282" t="s">
        <v>753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1299</v>
      </c>
      <c r="B833" s="282" t="s">
        <v>753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1300</v>
      </c>
      <c r="B834" s="282" t="s">
        <v>754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1301</v>
      </c>
      <c r="B835" s="282" t="s">
        <v>755</v>
      </c>
      <c r="C835">
        <v>1450</v>
      </c>
      <c r="D835">
        <v>1450</v>
      </c>
      <c r="E835">
        <v>1450</v>
      </c>
      <c r="F835">
        <v>1450</v>
      </c>
      <c r="G835">
        <v>1450</v>
      </c>
      <c r="H835">
        <v>1450</v>
      </c>
      <c r="I835">
        <v>1450</v>
      </c>
      <c r="J835">
        <v>1450</v>
      </c>
      <c r="K835">
        <v>1450</v>
      </c>
      <c r="L835">
        <v>1450</v>
      </c>
      <c r="M835">
        <v>1450</v>
      </c>
      <c r="N835">
        <v>1450</v>
      </c>
      <c r="O835">
        <v>605</v>
      </c>
      <c r="P835">
        <v>1255</v>
      </c>
      <c r="Q835">
        <v>1319</v>
      </c>
      <c r="R835">
        <v>538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1304</v>
      </c>
      <c r="B836" s="282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1309</v>
      </c>
      <c r="B837" s="282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1312</v>
      </c>
      <c r="B838" s="282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1319</v>
      </c>
      <c r="B839" s="282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1321</v>
      </c>
      <c r="B840" s="282" t="s">
        <v>755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1322</v>
      </c>
      <c r="B841" s="282" t="s">
        <v>755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1323</v>
      </c>
      <c r="B842" s="282" t="s">
        <v>755</v>
      </c>
      <c r="C842">
        <v>1650</v>
      </c>
      <c r="D842">
        <v>1650</v>
      </c>
      <c r="E842">
        <v>1650</v>
      </c>
      <c r="F842">
        <v>1650</v>
      </c>
      <c r="G842">
        <v>1650</v>
      </c>
      <c r="H842">
        <v>1650</v>
      </c>
      <c r="I842">
        <v>1650</v>
      </c>
      <c r="J842">
        <v>1650</v>
      </c>
      <c r="K842">
        <v>1650</v>
      </c>
      <c r="L842">
        <v>1650</v>
      </c>
      <c r="M842">
        <v>1650</v>
      </c>
      <c r="N842">
        <v>1650</v>
      </c>
      <c r="O842">
        <v>1429</v>
      </c>
      <c r="P842">
        <v>1156</v>
      </c>
      <c r="Q842">
        <v>1449</v>
      </c>
      <c r="R842">
        <v>1399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1324</v>
      </c>
      <c r="B843" s="282" t="s">
        <v>755</v>
      </c>
      <c r="C843">
        <v>1650</v>
      </c>
      <c r="D843">
        <v>1650</v>
      </c>
      <c r="E843">
        <v>1650</v>
      </c>
      <c r="F843">
        <v>1650</v>
      </c>
      <c r="G843">
        <v>1650</v>
      </c>
      <c r="H843">
        <v>1650</v>
      </c>
      <c r="I843">
        <v>1650</v>
      </c>
      <c r="J843">
        <v>1650</v>
      </c>
      <c r="K843">
        <v>1650</v>
      </c>
      <c r="L843">
        <v>1650</v>
      </c>
      <c r="M843">
        <v>1650</v>
      </c>
      <c r="N843">
        <v>1650</v>
      </c>
      <c r="O843">
        <v>400</v>
      </c>
      <c r="P843">
        <v>1147</v>
      </c>
      <c r="Q843">
        <v>2110</v>
      </c>
      <c r="R843">
        <v>1375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1330</v>
      </c>
      <c r="B844" s="282" t="s">
        <v>631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1340</v>
      </c>
      <c r="B845" s="282" t="s">
        <v>357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1350</v>
      </c>
      <c r="B846" s="282" t="s">
        <v>340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1365</v>
      </c>
      <c r="B847" s="282" t="s">
        <v>759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1366</v>
      </c>
      <c r="B848" s="282" t="s">
        <v>760</v>
      </c>
      <c r="C848">
        <v>8</v>
      </c>
      <c r="D848">
        <v>8</v>
      </c>
      <c r="E848">
        <v>8</v>
      </c>
      <c r="F848">
        <v>8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7</v>
      </c>
      <c r="Q848">
        <v>8</v>
      </c>
      <c r="R848">
        <v>8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1367</v>
      </c>
      <c r="B849" s="282" t="s">
        <v>761</v>
      </c>
      <c r="C849">
        <v>8</v>
      </c>
      <c r="D849">
        <v>8</v>
      </c>
      <c r="E849">
        <v>8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1368</v>
      </c>
      <c r="B850" s="282" t="s">
        <v>762</v>
      </c>
      <c r="C850">
        <v>8</v>
      </c>
      <c r="D850">
        <v>8</v>
      </c>
      <c r="E850">
        <v>8</v>
      </c>
      <c r="F850">
        <v>8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8</v>
      </c>
      <c r="Q850">
        <v>8</v>
      </c>
      <c r="R850">
        <v>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1369</v>
      </c>
      <c r="B851" s="282" t="s">
        <v>763</v>
      </c>
      <c r="C851">
        <v>8</v>
      </c>
      <c r="D851">
        <v>8</v>
      </c>
      <c r="E851">
        <v>8</v>
      </c>
      <c r="F851">
        <v>8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8</v>
      </c>
      <c r="P851">
        <v>7</v>
      </c>
      <c r="Q851">
        <v>8</v>
      </c>
      <c r="R851">
        <v>8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1370</v>
      </c>
      <c r="B852" s="282" t="s">
        <v>764</v>
      </c>
      <c r="C852">
        <v>8</v>
      </c>
      <c r="D852">
        <v>8</v>
      </c>
      <c r="E852">
        <v>8</v>
      </c>
      <c r="F852">
        <v>8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8</v>
      </c>
      <c r="P852">
        <v>8</v>
      </c>
      <c r="Q852">
        <v>8</v>
      </c>
      <c r="R852">
        <v>8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1371</v>
      </c>
      <c r="B853" s="282" t="s">
        <v>765</v>
      </c>
      <c r="C853">
        <v>8</v>
      </c>
      <c r="D853">
        <v>8</v>
      </c>
      <c r="E853">
        <v>8</v>
      </c>
      <c r="F853">
        <v>8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8</v>
      </c>
      <c r="P853">
        <v>8</v>
      </c>
      <c r="Q853">
        <v>8</v>
      </c>
      <c r="R853">
        <v>8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1372</v>
      </c>
      <c r="B854" s="282" t="s">
        <v>766</v>
      </c>
      <c r="C854">
        <v>100</v>
      </c>
      <c r="D854">
        <v>100</v>
      </c>
      <c r="E854">
        <v>100</v>
      </c>
      <c r="F854">
        <v>100</v>
      </c>
      <c r="G854">
        <v>100</v>
      </c>
      <c r="H854">
        <v>100</v>
      </c>
      <c r="I854">
        <v>100</v>
      </c>
      <c r="J854">
        <v>100</v>
      </c>
      <c r="K854">
        <v>100</v>
      </c>
      <c r="L854">
        <v>100</v>
      </c>
      <c r="M854">
        <v>100</v>
      </c>
      <c r="N854">
        <v>100</v>
      </c>
      <c r="O854">
        <v>146</v>
      </c>
      <c r="P854">
        <v>172</v>
      </c>
      <c r="Q854">
        <v>144</v>
      </c>
      <c r="R854">
        <v>166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1373</v>
      </c>
      <c r="B855" s="282" t="s">
        <v>767</v>
      </c>
      <c r="C855">
        <v>100</v>
      </c>
      <c r="D855">
        <v>100</v>
      </c>
      <c r="E855">
        <v>100</v>
      </c>
      <c r="F855">
        <v>100</v>
      </c>
      <c r="G855">
        <v>100</v>
      </c>
      <c r="H855">
        <v>100</v>
      </c>
      <c r="I855">
        <v>100</v>
      </c>
      <c r="J855">
        <v>100</v>
      </c>
      <c r="K855">
        <v>100</v>
      </c>
      <c r="L855">
        <v>100</v>
      </c>
      <c r="M855">
        <v>100</v>
      </c>
      <c r="N855">
        <v>100</v>
      </c>
      <c r="O855">
        <v>130</v>
      </c>
      <c r="P855">
        <v>132</v>
      </c>
      <c r="Q855">
        <v>141</v>
      </c>
      <c r="R855">
        <v>99</v>
      </c>
      <c r="S855">
        <v>72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1374</v>
      </c>
      <c r="B856" s="282" t="s">
        <v>768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1375</v>
      </c>
      <c r="B857" s="282" t="s">
        <v>769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1376</v>
      </c>
      <c r="B858" s="282" t="s">
        <v>770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1378</v>
      </c>
      <c r="B859" s="282" t="s">
        <v>1005</v>
      </c>
      <c r="C859">
        <v>15</v>
      </c>
      <c r="D859">
        <v>15</v>
      </c>
      <c r="E859">
        <v>11</v>
      </c>
      <c r="F859">
        <v>11</v>
      </c>
      <c r="G859">
        <v>11</v>
      </c>
      <c r="H859">
        <v>11</v>
      </c>
      <c r="I859">
        <v>11</v>
      </c>
      <c r="J859">
        <v>11</v>
      </c>
      <c r="K859">
        <v>11</v>
      </c>
      <c r="L859">
        <v>11</v>
      </c>
      <c r="M859">
        <v>11</v>
      </c>
      <c r="N859">
        <v>11</v>
      </c>
      <c r="O859">
        <v>4</v>
      </c>
      <c r="P859">
        <v>5</v>
      </c>
      <c r="Q859">
        <v>6</v>
      </c>
      <c r="R859">
        <v>3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1379</v>
      </c>
      <c r="B860" s="282" t="s">
        <v>978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1380</v>
      </c>
      <c r="B861" s="282" t="s">
        <v>774</v>
      </c>
      <c r="C861">
        <v>6630</v>
      </c>
      <c r="D861">
        <v>9648</v>
      </c>
      <c r="E861">
        <v>8466</v>
      </c>
      <c r="F861">
        <v>6362</v>
      </c>
      <c r="G861">
        <v>8022</v>
      </c>
      <c r="H861">
        <v>6108</v>
      </c>
      <c r="I861">
        <v>6699</v>
      </c>
      <c r="J861">
        <v>6699</v>
      </c>
      <c r="K861">
        <v>7904</v>
      </c>
      <c r="L861">
        <v>6685</v>
      </c>
      <c r="M861">
        <v>6053</v>
      </c>
      <c r="N861">
        <v>6026</v>
      </c>
      <c r="O861">
        <v>10314</v>
      </c>
      <c r="P861">
        <v>10427</v>
      </c>
      <c r="Q861">
        <v>8027</v>
      </c>
      <c r="R861">
        <v>11263</v>
      </c>
      <c r="S861">
        <v>244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1381</v>
      </c>
      <c r="B862" s="282" t="s">
        <v>775</v>
      </c>
      <c r="C862">
        <v>2815</v>
      </c>
      <c r="D862">
        <v>3634</v>
      </c>
      <c r="E862">
        <v>3397</v>
      </c>
      <c r="F862">
        <v>2756</v>
      </c>
      <c r="G862">
        <v>3535</v>
      </c>
      <c r="H862">
        <v>2729</v>
      </c>
      <c r="I862">
        <v>2944</v>
      </c>
      <c r="J862">
        <v>2944</v>
      </c>
      <c r="K862">
        <v>3375</v>
      </c>
      <c r="L862">
        <v>2942</v>
      </c>
      <c r="M862">
        <v>2722</v>
      </c>
      <c r="N862">
        <v>2718</v>
      </c>
      <c r="O862">
        <v>921</v>
      </c>
      <c r="P862">
        <v>1073</v>
      </c>
      <c r="Q862">
        <v>1554</v>
      </c>
      <c r="R862">
        <v>2048</v>
      </c>
      <c r="S862">
        <v>-48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1382</v>
      </c>
      <c r="B863" s="282" t="s">
        <v>776</v>
      </c>
      <c r="C863">
        <v>18786</v>
      </c>
      <c r="D863">
        <v>27778</v>
      </c>
      <c r="E863">
        <v>24508</v>
      </c>
      <c r="F863">
        <v>19934</v>
      </c>
      <c r="G863">
        <v>22681</v>
      </c>
      <c r="H863">
        <v>16783</v>
      </c>
      <c r="I863">
        <v>18709</v>
      </c>
      <c r="J863">
        <v>18709</v>
      </c>
      <c r="K863">
        <v>22591</v>
      </c>
      <c r="L863">
        <v>18689</v>
      </c>
      <c r="M863">
        <v>16702</v>
      </c>
      <c r="N863">
        <v>16661</v>
      </c>
      <c r="O863">
        <v>13878</v>
      </c>
      <c r="P863">
        <v>14623</v>
      </c>
      <c r="Q863">
        <v>17349</v>
      </c>
      <c r="R863">
        <v>21965</v>
      </c>
      <c r="S863">
        <v>4427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1383</v>
      </c>
      <c r="B864" s="282" t="s">
        <v>777</v>
      </c>
      <c r="C864">
        <v>1798</v>
      </c>
      <c r="D864">
        <v>2968</v>
      </c>
      <c r="E864">
        <v>2499</v>
      </c>
      <c r="F864">
        <v>1928</v>
      </c>
      <c r="G864">
        <v>2456</v>
      </c>
      <c r="H864">
        <v>1837</v>
      </c>
      <c r="I864">
        <v>2026</v>
      </c>
      <c r="J864">
        <v>2026</v>
      </c>
      <c r="K864">
        <v>2413</v>
      </c>
      <c r="L864">
        <v>2020</v>
      </c>
      <c r="M864">
        <v>1815</v>
      </c>
      <c r="N864">
        <v>1804</v>
      </c>
      <c r="O864">
        <v>1199</v>
      </c>
      <c r="P864">
        <v>958</v>
      </c>
      <c r="Q864">
        <v>1312</v>
      </c>
      <c r="R864">
        <v>1710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1384</v>
      </c>
      <c r="B865" s="282" t="s">
        <v>778</v>
      </c>
      <c r="C865">
        <v>3830</v>
      </c>
      <c r="D865">
        <v>6374</v>
      </c>
      <c r="E865">
        <v>6302</v>
      </c>
      <c r="F865">
        <v>4583</v>
      </c>
      <c r="G865">
        <v>5378</v>
      </c>
      <c r="H865">
        <v>3863</v>
      </c>
      <c r="I865">
        <v>4332</v>
      </c>
      <c r="J865">
        <v>4332</v>
      </c>
      <c r="K865">
        <v>5280</v>
      </c>
      <c r="L865">
        <v>4325</v>
      </c>
      <c r="M865">
        <v>3836</v>
      </c>
      <c r="N865">
        <v>3823</v>
      </c>
      <c r="O865">
        <v>2994</v>
      </c>
      <c r="P865">
        <v>4753</v>
      </c>
      <c r="Q865">
        <v>4873</v>
      </c>
      <c r="R865">
        <v>5662</v>
      </c>
      <c r="S865">
        <v>801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1385</v>
      </c>
      <c r="B866" s="282" t="s">
        <v>779</v>
      </c>
      <c r="C866">
        <v>9164</v>
      </c>
      <c r="D866">
        <v>13589</v>
      </c>
      <c r="E866">
        <v>12088</v>
      </c>
      <c r="F866">
        <v>9080</v>
      </c>
      <c r="G866">
        <v>11142</v>
      </c>
      <c r="H866">
        <v>8430</v>
      </c>
      <c r="I866">
        <v>9290</v>
      </c>
      <c r="J866">
        <v>9290</v>
      </c>
      <c r="K866">
        <v>11018</v>
      </c>
      <c r="L866">
        <v>9284</v>
      </c>
      <c r="M866">
        <v>8408</v>
      </c>
      <c r="N866">
        <v>8397</v>
      </c>
      <c r="O866">
        <v>6429</v>
      </c>
      <c r="P866">
        <v>5677</v>
      </c>
      <c r="Q866">
        <v>6677</v>
      </c>
      <c r="R866">
        <v>6161</v>
      </c>
      <c r="S866">
        <v>12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1389</v>
      </c>
      <c r="B867" s="282" t="s">
        <v>783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1390</v>
      </c>
      <c r="B868" s="282" t="s">
        <v>784</v>
      </c>
      <c r="C868">
        <v>160</v>
      </c>
      <c r="D868">
        <v>160</v>
      </c>
      <c r="E868">
        <v>160</v>
      </c>
      <c r="F868">
        <v>160</v>
      </c>
      <c r="G868">
        <v>160</v>
      </c>
      <c r="H868">
        <v>160</v>
      </c>
      <c r="I868">
        <v>160</v>
      </c>
      <c r="J868">
        <v>160</v>
      </c>
      <c r="K868">
        <v>160</v>
      </c>
      <c r="L868">
        <v>160</v>
      </c>
      <c r="M868">
        <v>160</v>
      </c>
      <c r="N868">
        <v>160</v>
      </c>
      <c r="O868">
        <v>66</v>
      </c>
      <c r="P868">
        <v>46</v>
      </c>
      <c r="Q868">
        <v>36</v>
      </c>
      <c r="R868">
        <v>32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1391</v>
      </c>
      <c r="B869" s="282" t="s">
        <v>785</v>
      </c>
      <c r="C869">
        <v>9</v>
      </c>
      <c r="D869">
        <v>9</v>
      </c>
      <c r="E869">
        <v>9</v>
      </c>
      <c r="F869">
        <v>9</v>
      </c>
      <c r="G869">
        <v>9</v>
      </c>
      <c r="H869">
        <v>9</v>
      </c>
      <c r="I869">
        <v>9</v>
      </c>
      <c r="J869">
        <v>9</v>
      </c>
      <c r="K869">
        <v>9</v>
      </c>
      <c r="L869">
        <v>9</v>
      </c>
      <c r="M869">
        <v>9</v>
      </c>
      <c r="N869">
        <v>9</v>
      </c>
      <c r="O869">
        <v>2</v>
      </c>
      <c r="P869">
        <v>4</v>
      </c>
      <c r="Q869">
        <v>3</v>
      </c>
      <c r="R869">
        <v>5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1392</v>
      </c>
      <c r="B870" s="282" t="s">
        <v>786</v>
      </c>
      <c r="C870">
        <v>45</v>
      </c>
      <c r="D870">
        <v>45</v>
      </c>
      <c r="E870">
        <v>45</v>
      </c>
      <c r="F870">
        <v>45</v>
      </c>
      <c r="G870">
        <v>45</v>
      </c>
      <c r="H870">
        <v>45</v>
      </c>
      <c r="I870">
        <v>45</v>
      </c>
      <c r="J870">
        <v>45</v>
      </c>
      <c r="K870">
        <v>45</v>
      </c>
      <c r="L870">
        <v>45</v>
      </c>
      <c r="M870">
        <v>45</v>
      </c>
      <c r="N870">
        <v>45</v>
      </c>
      <c r="O870">
        <v>46</v>
      </c>
      <c r="P870">
        <v>27</v>
      </c>
      <c r="Q870">
        <v>15</v>
      </c>
      <c r="R870">
        <v>19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1393</v>
      </c>
      <c r="B871" s="282" t="s">
        <v>787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1397</v>
      </c>
      <c r="B872" s="282" t="s">
        <v>754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1398</v>
      </c>
      <c r="B873" s="282" t="s">
        <v>624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1399</v>
      </c>
      <c r="B874" s="282" t="s">
        <v>589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1400</v>
      </c>
      <c r="B875" s="282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1401</v>
      </c>
      <c r="B876" s="282" t="s">
        <v>591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1402</v>
      </c>
      <c r="B877" s="282" t="s">
        <v>794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1403</v>
      </c>
      <c r="B878" s="282" t="s">
        <v>795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1408</v>
      </c>
      <c r="B879" s="282" t="s">
        <v>591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1409</v>
      </c>
      <c r="B880" s="282" t="s">
        <v>590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1410</v>
      </c>
      <c r="B881" s="282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1411</v>
      </c>
      <c r="B882" s="282" t="s">
        <v>755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1424</v>
      </c>
      <c r="B883" s="282" t="s">
        <v>755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1425</v>
      </c>
      <c r="B884" s="282" t="s">
        <v>589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1426</v>
      </c>
      <c r="B885" s="282" t="s">
        <v>590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1427</v>
      </c>
      <c r="B886" s="282" t="s">
        <v>591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1428</v>
      </c>
      <c r="B887" s="282" t="s">
        <v>631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1429</v>
      </c>
      <c r="B888" s="282" t="s">
        <v>342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1430</v>
      </c>
      <c r="B889" s="282" t="s">
        <v>357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1431</v>
      </c>
      <c r="B890" s="282" t="s">
        <v>340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1441</v>
      </c>
      <c r="B891" s="282" t="s">
        <v>755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1444</v>
      </c>
      <c r="B892" s="282" t="s">
        <v>631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1447</v>
      </c>
      <c r="B893" s="282" t="s">
        <v>357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1450</v>
      </c>
      <c r="B894" s="282" t="s">
        <v>340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1452</v>
      </c>
      <c r="B895" s="282" t="s">
        <v>342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1455</v>
      </c>
      <c r="B896" s="282" t="s">
        <v>799</v>
      </c>
      <c r="C896">
        <v>415</v>
      </c>
      <c r="D896">
        <v>415</v>
      </c>
      <c r="E896">
        <v>415</v>
      </c>
      <c r="F896">
        <v>415</v>
      </c>
      <c r="G896">
        <v>415</v>
      </c>
      <c r="H896">
        <v>416</v>
      </c>
      <c r="I896">
        <v>415</v>
      </c>
      <c r="J896">
        <v>415</v>
      </c>
      <c r="K896">
        <v>415</v>
      </c>
      <c r="L896">
        <v>416</v>
      </c>
      <c r="M896">
        <v>416</v>
      </c>
      <c r="N896">
        <v>416</v>
      </c>
      <c r="O896">
        <v>0</v>
      </c>
      <c r="P896">
        <v>151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1456</v>
      </c>
      <c r="B897" s="282" t="s">
        <v>800</v>
      </c>
      <c r="C897">
        <v>2221</v>
      </c>
      <c r="D897">
        <v>1666</v>
      </c>
      <c r="E897">
        <v>1666</v>
      </c>
      <c r="F897">
        <v>4997</v>
      </c>
      <c r="G897">
        <v>3886</v>
      </c>
      <c r="H897">
        <v>4997</v>
      </c>
      <c r="I897">
        <v>4442</v>
      </c>
      <c r="J897">
        <v>5552</v>
      </c>
      <c r="K897">
        <v>4442</v>
      </c>
      <c r="L897">
        <v>8883</v>
      </c>
      <c r="M897">
        <v>9439</v>
      </c>
      <c r="N897">
        <v>3331</v>
      </c>
      <c r="O897">
        <v>3157</v>
      </c>
      <c r="P897">
        <v>2261</v>
      </c>
      <c r="Q897">
        <v>1905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1457</v>
      </c>
      <c r="B898" s="282" t="s">
        <v>801</v>
      </c>
      <c r="C898">
        <v>-1806</v>
      </c>
      <c r="D898">
        <v>-1251</v>
      </c>
      <c r="E898">
        <v>-1251</v>
      </c>
      <c r="F898">
        <v>-4582</v>
      </c>
      <c r="G898">
        <v>-3471</v>
      </c>
      <c r="H898">
        <v>-4581</v>
      </c>
      <c r="I898">
        <v>-4027</v>
      </c>
      <c r="J898">
        <v>-5137</v>
      </c>
      <c r="K898">
        <v>-4027</v>
      </c>
      <c r="L898">
        <v>-8467</v>
      </c>
      <c r="M898">
        <v>-9023</v>
      </c>
      <c r="N898">
        <v>-2915</v>
      </c>
      <c r="O898">
        <v>-3157</v>
      </c>
      <c r="P898">
        <v>-2110</v>
      </c>
      <c r="Q898">
        <v>-1905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1458</v>
      </c>
      <c r="B899" s="282" t="s">
        <v>802</v>
      </c>
      <c r="C899">
        <v>56515</v>
      </c>
      <c r="D899">
        <v>54722</v>
      </c>
      <c r="E899">
        <v>53533</v>
      </c>
      <c r="F899">
        <v>56141</v>
      </c>
      <c r="G899">
        <v>47627</v>
      </c>
      <c r="H899">
        <v>44168</v>
      </c>
      <c r="I899">
        <v>39587</v>
      </c>
      <c r="J899">
        <v>35546</v>
      </c>
      <c r="K899">
        <v>30410</v>
      </c>
      <c r="L899">
        <v>30329</v>
      </c>
      <c r="M899">
        <v>17930</v>
      </c>
      <c r="N899">
        <v>8907</v>
      </c>
      <c r="O899">
        <v>56516</v>
      </c>
      <c r="P899">
        <v>53405</v>
      </c>
      <c r="Q899">
        <v>52264</v>
      </c>
      <c r="R899">
        <v>50018</v>
      </c>
      <c r="S899">
        <v>50907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1459</v>
      </c>
      <c r="B900" s="282" t="s">
        <v>803</v>
      </c>
      <c r="C900">
        <v>112</v>
      </c>
      <c r="D900">
        <v>112</v>
      </c>
      <c r="E900">
        <v>112</v>
      </c>
      <c r="F900">
        <v>112</v>
      </c>
      <c r="G900">
        <v>112</v>
      </c>
      <c r="H900">
        <v>112</v>
      </c>
      <c r="I900">
        <v>112</v>
      </c>
      <c r="J900">
        <v>112</v>
      </c>
      <c r="K900">
        <v>112</v>
      </c>
      <c r="L900">
        <v>112</v>
      </c>
      <c r="M900">
        <v>112</v>
      </c>
      <c r="N900">
        <v>112</v>
      </c>
      <c r="O900">
        <v>0</v>
      </c>
      <c r="P900">
        <v>151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1460</v>
      </c>
      <c r="B901" s="282" t="s">
        <v>804</v>
      </c>
      <c r="C901">
        <v>29</v>
      </c>
      <c r="D901">
        <v>29</v>
      </c>
      <c r="E901">
        <v>29</v>
      </c>
      <c r="F901">
        <v>29</v>
      </c>
      <c r="G901">
        <v>29</v>
      </c>
      <c r="H901">
        <v>29</v>
      </c>
      <c r="I901">
        <v>29</v>
      </c>
      <c r="J901">
        <v>29</v>
      </c>
      <c r="K901">
        <v>29</v>
      </c>
      <c r="L901">
        <v>29</v>
      </c>
      <c r="M901">
        <v>29</v>
      </c>
      <c r="N901">
        <v>29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1461</v>
      </c>
      <c r="B902" s="282" t="s">
        <v>805</v>
      </c>
      <c r="C902">
        <v>170</v>
      </c>
      <c r="D902">
        <v>170</v>
      </c>
      <c r="E902">
        <v>170</v>
      </c>
      <c r="F902">
        <v>170</v>
      </c>
      <c r="G902">
        <v>170</v>
      </c>
      <c r="H902">
        <v>171</v>
      </c>
      <c r="I902">
        <v>170</v>
      </c>
      <c r="J902">
        <v>170</v>
      </c>
      <c r="K902">
        <v>170</v>
      </c>
      <c r="L902">
        <v>171</v>
      </c>
      <c r="M902">
        <v>171</v>
      </c>
      <c r="N902">
        <v>171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1462</v>
      </c>
      <c r="B903" s="282" t="s">
        <v>806</v>
      </c>
      <c r="C903">
        <v>39</v>
      </c>
      <c r="D903">
        <v>39</v>
      </c>
      <c r="E903">
        <v>39</v>
      </c>
      <c r="F903">
        <v>39</v>
      </c>
      <c r="G903">
        <v>39</v>
      </c>
      <c r="H903">
        <v>39</v>
      </c>
      <c r="I903">
        <v>39</v>
      </c>
      <c r="J903">
        <v>39</v>
      </c>
      <c r="K903">
        <v>39</v>
      </c>
      <c r="L903">
        <v>39</v>
      </c>
      <c r="M903">
        <v>39</v>
      </c>
      <c r="N903">
        <v>39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1463</v>
      </c>
      <c r="B904" s="282" t="s">
        <v>807</v>
      </c>
      <c r="C904">
        <v>73</v>
      </c>
      <c r="D904">
        <v>73</v>
      </c>
      <c r="E904">
        <v>73</v>
      </c>
      <c r="F904">
        <v>73</v>
      </c>
      <c r="G904">
        <v>73</v>
      </c>
      <c r="H904">
        <v>73</v>
      </c>
      <c r="I904">
        <v>73</v>
      </c>
      <c r="J904">
        <v>73</v>
      </c>
      <c r="K904">
        <v>73</v>
      </c>
      <c r="L904">
        <v>73</v>
      </c>
      <c r="M904">
        <v>73</v>
      </c>
      <c r="N904">
        <v>73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1464</v>
      </c>
      <c r="B905" s="282" t="s">
        <v>808</v>
      </c>
      <c r="C905">
        <v>63</v>
      </c>
      <c r="D905">
        <v>63</v>
      </c>
      <c r="E905">
        <v>63</v>
      </c>
      <c r="F905">
        <v>63</v>
      </c>
      <c r="G905">
        <v>63</v>
      </c>
      <c r="H905">
        <v>63</v>
      </c>
      <c r="I905">
        <v>63</v>
      </c>
      <c r="J905">
        <v>63</v>
      </c>
      <c r="K905">
        <v>63</v>
      </c>
      <c r="L905">
        <v>63</v>
      </c>
      <c r="M905">
        <v>63</v>
      </c>
      <c r="N905">
        <v>63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1465</v>
      </c>
      <c r="B906" s="282" t="s">
        <v>809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1466</v>
      </c>
      <c r="B907" s="282" t="s">
        <v>810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1467</v>
      </c>
      <c r="B908" s="282" t="s">
        <v>811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1468</v>
      </c>
      <c r="B909" s="282" t="s">
        <v>812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1469</v>
      </c>
      <c r="B910" s="282" t="s">
        <v>813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1470</v>
      </c>
      <c r="B911" s="282" t="s">
        <v>814</v>
      </c>
      <c r="C911">
        <v>2110</v>
      </c>
      <c r="D911">
        <v>1582</v>
      </c>
      <c r="E911">
        <v>1582</v>
      </c>
      <c r="F911">
        <v>4747</v>
      </c>
      <c r="G911">
        <v>3692</v>
      </c>
      <c r="H911">
        <v>4747</v>
      </c>
      <c r="I911">
        <v>4220</v>
      </c>
      <c r="J911">
        <v>5274</v>
      </c>
      <c r="K911">
        <v>4220</v>
      </c>
      <c r="L911">
        <v>8439</v>
      </c>
      <c r="M911">
        <v>8967</v>
      </c>
      <c r="N911">
        <v>3165</v>
      </c>
      <c r="O911">
        <v>3157</v>
      </c>
      <c r="P911">
        <v>2261</v>
      </c>
      <c r="Q911">
        <v>1905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1471</v>
      </c>
      <c r="B912" s="282" t="s">
        <v>815</v>
      </c>
      <c r="C912">
        <v>112</v>
      </c>
      <c r="D912">
        <v>112</v>
      </c>
      <c r="E912">
        <v>112</v>
      </c>
      <c r="F912">
        <v>112</v>
      </c>
      <c r="G912">
        <v>112</v>
      </c>
      <c r="H912">
        <v>112</v>
      </c>
      <c r="I912">
        <v>112</v>
      </c>
      <c r="J912">
        <v>112</v>
      </c>
      <c r="K912">
        <v>112</v>
      </c>
      <c r="L912">
        <v>112</v>
      </c>
      <c r="M912">
        <v>112</v>
      </c>
      <c r="N912">
        <v>112</v>
      </c>
      <c r="O912">
        <v>0</v>
      </c>
      <c r="P912">
        <v>151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1472</v>
      </c>
      <c r="B913" s="282" t="s">
        <v>816</v>
      </c>
      <c r="C913">
        <v>29</v>
      </c>
      <c r="D913">
        <v>29</v>
      </c>
      <c r="E913">
        <v>29</v>
      </c>
      <c r="F913">
        <v>29</v>
      </c>
      <c r="G913">
        <v>29</v>
      </c>
      <c r="H913">
        <v>29</v>
      </c>
      <c r="I913">
        <v>29</v>
      </c>
      <c r="J913">
        <v>29</v>
      </c>
      <c r="K913">
        <v>29</v>
      </c>
      <c r="L913">
        <v>29</v>
      </c>
      <c r="M913">
        <v>29</v>
      </c>
      <c r="N913">
        <v>29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1473</v>
      </c>
      <c r="B914" s="282" t="s">
        <v>817</v>
      </c>
      <c r="C914">
        <v>170</v>
      </c>
      <c r="D914">
        <v>170</v>
      </c>
      <c r="E914">
        <v>170</v>
      </c>
      <c r="F914">
        <v>170</v>
      </c>
      <c r="G914">
        <v>170</v>
      </c>
      <c r="H914">
        <v>171</v>
      </c>
      <c r="I914">
        <v>170</v>
      </c>
      <c r="J914">
        <v>170</v>
      </c>
      <c r="K914">
        <v>170</v>
      </c>
      <c r="L914">
        <v>171</v>
      </c>
      <c r="M914">
        <v>171</v>
      </c>
      <c r="N914">
        <v>171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1474</v>
      </c>
      <c r="B915" s="282" t="s">
        <v>818</v>
      </c>
      <c r="C915">
        <v>39</v>
      </c>
      <c r="D915">
        <v>39</v>
      </c>
      <c r="E915">
        <v>39</v>
      </c>
      <c r="F915">
        <v>39</v>
      </c>
      <c r="G915">
        <v>39</v>
      </c>
      <c r="H915">
        <v>39</v>
      </c>
      <c r="I915">
        <v>39</v>
      </c>
      <c r="J915">
        <v>39</v>
      </c>
      <c r="K915">
        <v>39</v>
      </c>
      <c r="L915">
        <v>39</v>
      </c>
      <c r="M915">
        <v>39</v>
      </c>
      <c r="N915">
        <v>39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1475</v>
      </c>
      <c r="B916" s="282" t="s">
        <v>819</v>
      </c>
      <c r="C916">
        <v>73</v>
      </c>
      <c r="D916">
        <v>73</v>
      </c>
      <c r="E916">
        <v>73</v>
      </c>
      <c r="F916">
        <v>73</v>
      </c>
      <c r="G916">
        <v>73</v>
      </c>
      <c r="H916">
        <v>73</v>
      </c>
      <c r="I916">
        <v>73</v>
      </c>
      <c r="J916">
        <v>73</v>
      </c>
      <c r="K916">
        <v>73</v>
      </c>
      <c r="L916">
        <v>73</v>
      </c>
      <c r="M916">
        <v>73</v>
      </c>
      <c r="N916">
        <v>73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1476</v>
      </c>
      <c r="B917" s="282" t="s">
        <v>820</v>
      </c>
      <c r="C917">
        <v>-2047</v>
      </c>
      <c r="D917">
        <v>-1519</v>
      </c>
      <c r="E917">
        <v>-1519</v>
      </c>
      <c r="F917">
        <v>-4684</v>
      </c>
      <c r="G917">
        <v>-3629</v>
      </c>
      <c r="H917">
        <v>-4684</v>
      </c>
      <c r="I917">
        <v>-4157</v>
      </c>
      <c r="J917">
        <v>-5211</v>
      </c>
      <c r="K917">
        <v>-4157</v>
      </c>
      <c r="L917">
        <v>-8376</v>
      </c>
      <c r="M917">
        <v>-8904</v>
      </c>
      <c r="N917">
        <v>-3102</v>
      </c>
      <c r="O917">
        <v>-3157</v>
      </c>
      <c r="P917">
        <v>-2261</v>
      </c>
      <c r="Q917">
        <v>-1905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1477</v>
      </c>
      <c r="B918" s="282" t="s">
        <v>821</v>
      </c>
      <c r="C918">
        <v>1996</v>
      </c>
      <c r="D918">
        <v>2105</v>
      </c>
      <c r="E918">
        <v>2261</v>
      </c>
      <c r="F918">
        <v>2282</v>
      </c>
      <c r="G918">
        <v>2378</v>
      </c>
      <c r="H918">
        <v>2487</v>
      </c>
      <c r="I918">
        <v>2583</v>
      </c>
      <c r="J918">
        <v>2664</v>
      </c>
      <c r="K918">
        <v>2760</v>
      </c>
      <c r="L918">
        <v>2869</v>
      </c>
      <c r="M918">
        <v>2965</v>
      </c>
      <c r="N918">
        <v>3061</v>
      </c>
      <c r="O918">
        <v>1996</v>
      </c>
      <c r="P918">
        <v>1996</v>
      </c>
      <c r="Q918">
        <v>2147</v>
      </c>
      <c r="R918">
        <v>2147</v>
      </c>
      <c r="S918">
        <v>2147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1478</v>
      </c>
      <c r="B919" s="282" t="s">
        <v>822</v>
      </c>
      <c r="C919">
        <v>0</v>
      </c>
      <c r="D919">
        <v>25</v>
      </c>
      <c r="E919">
        <v>50</v>
      </c>
      <c r="F919">
        <v>75</v>
      </c>
      <c r="G919">
        <v>100</v>
      </c>
      <c r="H919">
        <v>125</v>
      </c>
      <c r="I919">
        <v>149</v>
      </c>
      <c r="J919">
        <v>174</v>
      </c>
      <c r="K919">
        <v>199</v>
      </c>
      <c r="L919">
        <v>224</v>
      </c>
      <c r="M919">
        <v>249</v>
      </c>
      <c r="N919">
        <v>274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1479</v>
      </c>
      <c r="B920" s="282" t="s">
        <v>823</v>
      </c>
      <c r="C920">
        <v>0</v>
      </c>
      <c r="D920">
        <v>145</v>
      </c>
      <c r="E920">
        <v>291</v>
      </c>
      <c r="F920">
        <v>436</v>
      </c>
      <c r="G920">
        <v>581</v>
      </c>
      <c r="H920">
        <v>726</v>
      </c>
      <c r="I920">
        <v>872</v>
      </c>
      <c r="J920">
        <v>1017</v>
      </c>
      <c r="K920">
        <v>1162</v>
      </c>
      <c r="L920">
        <v>1308</v>
      </c>
      <c r="M920">
        <v>1453</v>
      </c>
      <c r="N920">
        <v>1599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1480</v>
      </c>
      <c r="B921" s="282" t="s">
        <v>824</v>
      </c>
      <c r="C921">
        <v>0</v>
      </c>
      <c r="D921">
        <v>33</v>
      </c>
      <c r="E921">
        <v>66</v>
      </c>
      <c r="F921">
        <v>100</v>
      </c>
      <c r="G921">
        <v>133</v>
      </c>
      <c r="H921">
        <v>166</v>
      </c>
      <c r="I921">
        <v>199</v>
      </c>
      <c r="J921">
        <v>232</v>
      </c>
      <c r="K921">
        <v>266</v>
      </c>
      <c r="L921">
        <v>299</v>
      </c>
      <c r="M921">
        <v>332</v>
      </c>
      <c r="N921">
        <v>365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1481</v>
      </c>
      <c r="B922" s="282" t="s">
        <v>825</v>
      </c>
      <c r="C922">
        <v>0</v>
      </c>
      <c r="D922">
        <v>62</v>
      </c>
      <c r="E922">
        <v>125</v>
      </c>
      <c r="F922">
        <v>4119</v>
      </c>
      <c r="G922">
        <v>249</v>
      </c>
      <c r="H922">
        <v>311</v>
      </c>
      <c r="I922">
        <v>374</v>
      </c>
      <c r="J922">
        <v>436</v>
      </c>
      <c r="K922">
        <v>498</v>
      </c>
      <c r="L922">
        <v>4492</v>
      </c>
      <c r="M922">
        <v>623</v>
      </c>
      <c r="N922">
        <v>685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1482</v>
      </c>
      <c r="B923" s="282" t="s">
        <v>826</v>
      </c>
      <c r="C923">
        <v>54519</v>
      </c>
      <c r="D923">
        <v>52352</v>
      </c>
      <c r="E923">
        <v>50740</v>
      </c>
      <c r="F923">
        <v>49129</v>
      </c>
      <c r="G923">
        <v>44186</v>
      </c>
      <c r="H923">
        <v>40353</v>
      </c>
      <c r="I923">
        <v>35410</v>
      </c>
      <c r="J923">
        <v>31023</v>
      </c>
      <c r="K923">
        <v>25525</v>
      </c>
      <c r="L923">
        <v>21137</v>
      </c>
      <c r="M923">
        <v>12308</v>
      </c>
      <c r="N923">
        <v>2923</v>
      </c>
      <c r="O923">
        <v>54519</v>
      </c>
      <c r="P923">
        <v>51409</v>
      </c>
      <c r="Q923">
        <v>50116</v>
      </c>
      <c r="R923">
        <v>47871</v>
      </c>
      <c r="S923">
        <v>48759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1483</v>
      </c>
      <c r="B924" s="282" t="s">
        <v>827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1484</v>
      </c>
      <c r="B925" s="282" t="s">
        <v>828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1485</v>
      </c>
      <c r="B926" s="282" t="s">
        <v>829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1486</v>
      </c>
      <c r="B927" s="282" t="s">
        <v>830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1487</v>
      </c>
      <c r="B928" s="282" t="s">
        <v>831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1488</v>
      </c>
      <c r="B929" s="282" t="s">
        <v>832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1489</v>
      </c>
      <c r="B930" s="282" t="s">
        <v>833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1490</v>
      </c>
      <c r="B931" s="282" t="s">
        <v>834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1491</v>
      </c>
      <c r="B932" s="282" t="s">
        <v>835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1492</v>
      </c>
      <c r="B933" s="282" t="s">
        <v>836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1493</v>
      </c>
      <c r="B934" s="282" t="s">
        <v>837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1494</v>
      </c>
      <c r="B935" s="282" t="s">
        <v>838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11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1495</v>
      </c>
      <c r="B936" s="282" t="s">
        <v>839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1496</v>
      </c>
      <c r="B937" s="282" t="s">
        <v>840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1497</v>
      </c>
      <c r="B938" s="282" t="s">
        <v>841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1498</v>
      </c>
      <c r="B939" s="282" t="s">
        <v>842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1499</v>
      </c>
      <c r="B940" s="282" t="s">
        <v>843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1500</v>
      </c>
      <c r="B941" s="282" t="s">
        <v>844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-11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1501</v>
      </c>
      <c r="B942" s="282" t="s">
        <v>845</v>
      </c>
      <c r="C942">
        <v>252719</v>
      </c>
      <c r="D942">
        <v>266574</v>
      </c>
      <c r="E942">
        <v>270108</v>
      </c>
      <c r="F942">
        <v>261322</v>
      </c>
      <c r="G942">
        <v>262067</v>
      </c>
      <c r="H942">
        <v>255985</v>
      </c>
      <c r="I942">
        <v>260327</v>
      </c>
      <c r="J942">
        <v>311732</v>
      </c>
      <c r="K942">
        <v>270813</v>
      </c>
      <c r="L942">
        <v>265454</v>
      </c>
      <c r="M942">
        <v>256174</v>
      </c>
      <c r="N942">
        <v>251361</v>
      </c>
      <c r="O942">
        <v>195527</v>
      </c>
      <c r="P942">
        <v>239863</v>
      </c>
      <c r="Q942">
        <v>252282</v>
      </c>
      <c r="R942">
        <v>354779</v>
      </c>
      <c r="S942">
        <v>209123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1502</v>
      </c>
      <c r="B943" s="282" t="s">
        <v>648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1503</v>
      </c>
      <c r="B944" s="282" t="s">
        <v>647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1504</v>
      </c>
      <c r="B945" s="282" t="s">
        <v>649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1510</v>
      </c>
      <c r="B946" s="282" t="s">
        <v>866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1511</v>
      </c>
      <c r="B947" s="282" t="s">
        <v>846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1512</v>
      </c>
      <c r="B948" s="282" t="s">
        <v>847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1513</v>
      </c>
      <c r="B949" s="282" t="s">
        <v>848</v>
      </c>
      <c r="C949">
        <v>2700</v>
      </c>
      <c r="D949">
        <v>2700</v>
      </c>
      <c r="E949">
        <v>2700</v>
      </c>
      <c r="F949">
        <v>2700</v>
      </c>
      <c r="G949">
        <v>2700</v>
      </c>
      <c r="H949">
        <v>2700</v>
      </c>
      <c r="I949">
        <v>2700</v>
      </c>
      <c r="J949">
        <v>2700</v>
      </c>
      <c r="K949">
        <v>2700</v>
      </c>
      <c r="L949">
        <v>2700</v>
      </c>
      <c r="M949">
        <v>2700</v>
      </c>
      <c r="N949">
        <v>2700</v>
      </c>
      <c r="O949">
        <v>5200</v>
      </c>
      <c r="P949">
        <v>6600</v>
      </c>
      <c r="Q949">
        <v>5100</v>
      </c>
      <c r="R949">
        <v>6300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1515</v>
      </c>
      <c r="B950" s="282" t="s">
        <v>850</v>
      </c>
      <c r="C950">
        <v>9</v>
      </c>
      <c r="D950">
        <v>9</v>
      </c>
      <c r="E950">
        <v>7</v>
      </c>
      <c r="F950">
        <v>7</v>
      </c>
      <c r="G950">
        <v>7</v>
      </c>
      <c r="H950">
        <v>7</v>
      </c>
      <c r="I950">
        <v>7</v>
      </c>
      <c r="J950">
        <v>7</v>
      </c>
      <c r="K950">
        <v>7</v>
      </c>
      <c r="L950">
        <v>7</v>
      </c>
      <c r="M950">
        <v>7</v>
      </c>
      <c r="N950">
        <v>7</v>
      </c>
      <c r="O950">
        <v>9</v>
      </c>
      <c r="P950">
        <v>9</v>
      </c>
      <c r="Q950">
        <v>7</v>
      </c>
      <c r="R950">
        <v>7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1516</v>
      </c>
      <c r="B951" s="282" t="s">
        <v>1006</v>
      </c>
      <c r="C951">
        <v>65</v>
      </c>
      <c r="D951">
        <v>65</v>
      </c>
      <c r="E951">
        <v>65</v>
      </c>
      <c r="F951">
        <v>30</v>
      </c>
      <c r="G951">
        <v>30</v>
      </c>
      <c r="H951">
        <v>30</v>
      </c>
      <c r="I951">
        <v>30</v>
      </c>
      <c r="J951">
        <v>30</v>
      </c>
      <c r="K951">
        <v>30</v>
      </c>
      <c r="L951">
        <v>30</v>
      </c>
      <c r="M951">
        <v>30</v>
      </c>
      <c r="N951">
        <v>30</v>
      </c>
      <c r="O951">
        <v>82</v>
      </c>
      <c r="P951">
        <v>86</v>
      </c>
      <c r="Q951">
        <v>74</v>
      </c>
      <c r="R951">
        <v>32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1517</v>
      </c>
      <c r="B952" s="282" t="s">
        <v>1007</v>
      </c>
      <c r="C952">
        <v>7</v>
      </c>
      <c r="D952">
        <v>7</v>
      </c>
      <c r="E952">
        <v>4</v>
      </c>
      <c r="F952">
        <v>4</v>
      </c>
      <c r="G952">
        <v>4</v>
      </c>
      <c r="H952">
        <v>4</v>
      </c>
      <c r="I952">
        <v>4</v>
      </c>
      <c r="J952">
        <v>4</v>
      </c>
      <c r="K952">
        <v>4</v>
      </c>
      <c r="L952">
        <v>4</v>
      </c>
      <c r="M952">
        <v>4</v>
      </c>
      <c r="N952">
        <v>4</v>
      </c>
      <c r="O952">
        <v>8</v>
      </c>
      <c r="P952">
        <v>4</v>
      </c>
      <c r="Q952">
        <v>8</v>
      </c>
      <c r="R952">
        <v>5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1518</v>
      </c>
      <c r="B953" s="282" t="s">
        <v>853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1519</v>
      </c>
      <c r="B954" s="282" t="s">
        <v>1008</v>
      </c>
      <c r="C954">
        <v>42</v>
      </c>
      <c r="D954">
        <v>42</v>
      </c>
      <c r="E954">
        <v>42</v>
      </c>
      <c r="F954">
        <v>42</v>
      </c>
      <c r="G954">
        <v>42</v>
      </c>
      <c r="H954">
        <v>42</v>
      </c>
      <c r="I954">
        <v>42</v>
      </c>
      <c r="J954">
        <v>42</v>
      </c>
      <c r="K954">
        <v>42</v>
      </c>
      <c r="L954">
        <v>42</v>
      </c>
      <c r="M954">
        <v>42</v>
      </c>
      <c r="N954">
        <v>42</v>
      </c>
      <c r="O954">
        <v>133</v>
      </c>
      <c r="P954">
        <v>150</v>
      </c>
      <c r="Q954">
        <v>170</v>
      </c>
      <c r="R954">
        <v>53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1520</v>
      </c>
      <c r="B955" s="282" t="s">
        <v>855</v>
      </c>
      <c r="C955">
        <v>4926</v>
      </c>
      <c r="D955">
        <v>4926</v>
      </c>
      <c r="E955">
        <v>4926</v>
      </c>
      <c r="F955">
        <v>4926</v>
      </c>
      <c r="G955">
        <v>4926</v>
      </c>
      <c r="H955">
        <v>4933</v>
      </c>
      <c r="I955">
        <v>4926</v>
      </c>
      <c r="J955">
        <v>4926</v>
      </c>
      <c r="K955">
        <v>4926</v>
      </c>
      <c r="L955">
        <v>4933</v>
      </c>
      <c r="M955">
        <v>4933</v>
      </c>
      <c r="N955">
        <v>4933</v>
      </c>
      <c r="O955">
        <v>4006</v>
      </c>
      <c r="P955">
        <v>4000</v>
      </c>
      <c r="Q955">
        <v>4895</v>
      </c>
      <c r="R955">
        <v>3582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1521</v>
      </c>
      <c r="B956" s="282" t="s">
        <v>856</v>
      </c>
      <c r="C956">
        <v>4693</v>
      </c>
      <c r="D956">
        <v>3561</v>
      </c>
      <c r="E956">
        <v>3686</v>
      </c>
      <c r="F956">
        <v>5991</v>
      </c>
      <c r="G956">
        <v>8295</v>
      </c>
      <c r="H956">
        <v>10558</v>
      </c>
      <c r="I956">
        <v>13911</v>
      </c>
      <c r="J956">
        <v>10475</v>
      </c>
      <c r="K956">
        <v>9427</v>
      </c>
      <c r="L956">
        <v>20741</v>
      </c>
      <c r="M956">
        <v>18563</v>
      </c>
      <c r="N956">
        <v>7415</v>
      </c>
      <c r="O956">
        <v>3497</v>
      </c>
      <c r="P956">
        <v>6693</v>
      </c>
      <c r="Q956">
        <v>4068</v>
      </c>
      <c r="R956">
        <v>6842</v>
      </c>
      <c r="S956">
        <v>212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1522</v>
      </c>
      <c r="B957" s="282" t="s">
        <v>857</v>
      </c>
      <c r="C957">
        <v>100</v>
      </c>
      <c r="D957">
        <v>100</v>
      </c>
      <c r="E957">
        <v>100</v>
      </c>
      <c r="F957">
        <v>100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114</v>
      </c>
      <c r="P957">
        <v>124</v>
      </c>
      <c r="Q957">
        <v>140</v>
      </c>
      <c r="R957">
        <v>113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1523</v>
      </c>
      <c r="B958" s="282" t="s">
        <v>858</v>
      </c>
      <c r="C958">
        <v>100</v>
      </c>
      <c r="D958">
        <v>100</v>
      </c>
      <c r="E958">
        <v>100</v>
      </c>
      <c r="F958">
        <v>100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66</v>
      </c>
      <c r="P958">
        <v>65</v>
      </c>
      <c r="Q958">
        <v>62</v>
      </c>
      <c r="R958">
        <v>81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1527</v>
      </c>
      <c r="B959" s="282" t="s">
        <v>868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2</v>
      </c>
      <c r="P959">
        <v>11</v>
      </c>
      <c r="Q959">
        <v>10</v>
      </c>
      <c r="R959">
        <v>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1528</v>
      </c>
      <c r="B960" s="282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1529</v>
      </c>
      <c r="B961" s="282" t="s">
        <v>866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1530</v>
      </c>
      <c r="B962" s="282" t="s">
        <v>866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1531</v>
      </c>
      <c r="B963" s="282" t="s">
        <v>867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1532</v>
      </c>
      <c r="B964" s="282" t="s">
        <v>869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9</v>
      </c>
      <c r="P964">
        <v>8</v>
      </c>
      <c r="Q964">
        <v>8</v>
      </c>
      <c r="R964">
        <v>8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1533</v>
      </c>
      <c r="B965" s="282" t="s">
        <v>869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1534</v>
      </c>
      <c r="B966" s="282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1535</v>
      </c>
      <c r="B967" s="282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1536</v>
      </c>
      <c r="B968" s="282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1537</v>
      </c>
      <c r="B969" s="282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2</v>
      </c>
      <c r="P969">
        <v>3</v>
      </c>
      <c r="Q969">
        <v>4</v>
      </c>
      <c r="R969">
        <v>2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1538</v>
      </c>
      <c r="B970" s="282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4</v>
      </c>
      <c r="P970">
        <v>3</v>
      </c>
      <c r="Q970">
        <v>3</v>
      </c>
      <c r="R970">
        <v>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1540</v>
      </c>
      <c r="B971" s="282" t="s">
        <v>866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1541</v>
      </c>
      <c r="B972" s="282" t="s">
        <v>870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1</v>
      </c>
      <c r="P972">
        <v>10</v>
      </c>
      <c r="Q972">
        <v>7</v>
      </c>
      <c r="R972">
        <v>3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1542</v>
      </c>
      <c r="B973" s="282" t="s">
        <v>754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1543</v>
      </c>
      <c r="B974" s="282" t="s">
        <v>624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1544</v>
      </c>
      <c r="B975" s="282" t="s">
        <v>872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1545</v>
      </c>
      <c r="B976" s="282" t="s">
        <v>873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25</v>
      </c>
      <c r="P976">
        <v>32</v>
      </c>
      <c r="Q976">
        <v>0</v>
      </c>
      <c r="R976">
        <v>0</v>
      </c>
      <c r="S976">
        <v>50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1550</v>
      </c>
      <c r="B977" s="282" t="s">
        <v>755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1551</v>
      </c>
      <c r="B978" s="282" t="s">
        <v>755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1552</v>
      </c>
      <c r="B979" s="282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1553</v>
      </c>
      <c r="B980" s="282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1554</v>
      </c>
      <c r="B981" s="282" t="s">
        <v>357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1555</v>
      </c>
      <c r="B982" s="282" t="s">
        <v>357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1556</v>
      </c>
      <c r="B983" s="282" t="s">
        <v>591</v>
      </c>
      <c r="C983">
        <v>127</v>
      </c>
      <c r="D983">
        <v>127</v>
      </c>
      <c r="E983">
        <v>326</v>
      </c>
      <c r="F983">
        <v>357</v>
      </c>
      <c r="G983">
        <v>381</v>
      </c>
      <c r="H983">
        <v>329</v>
      </c>
      <c r="I983">
        <v>399</v>
      </c>
      <c r="J983">
        <v>362</v>
      </c>
      <c r="K983">
        <v>381</v>
      </c>
      <c r="L983">
        <v>399</v>
      </c>
      <c r="M983">
        <v>344</v>
      </c>
      <c r="N983">
        <v>381</v>
      </c>
      <c r="O983">
        <v>52</v>
      </c>
      <c r="P983">
        <v>99</v>
      </c>
      <c r="Q983">
        <v>394</v>
      </c>
      <c r="R983">
        <v>275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1557</v>
      </c>
      <c r="B984" s="282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1558</v>
      </c>
      <c r="B985" s="282" t="s">
        <v>589</v>
      </c>
      <c r="C985">
        <v>7</v>
      </c>
      <c r="D985">
        <v>7</v>
      </c>
      <c r="E985">
        <v>7</v>
      </c>
      <c r="F985">
        <v>7</v>
      </c>
      <c r="G985">
        <v>7</v>
      </c>
      <c r="H985">
        <v>7</v>
      </c>
      <c r="I985">
        <v>7</v>
      </c>
      <c r="J985">
        <v>7</v>
      </c>
      <c r="K985">
        <v>7</v>
      </c>
      <c r="L985">
        <v>7</v>
      </c>
      <c r="M985">
        <v>7</v>
      </c>
      <c r="N985">
        <v>7</v>
      </c>
      <c r="O985">
        <v>3</v>
      </c>
      <c r="P985">
        <v>7</v>
      </c>
      <c r="Q985">
        <v>6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1560</v>
      </c>
      <c r="B986" s="282" t="s">
        <v>876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1562</v>
      </c>
      <c r="B987" s="282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1563</v>
      </c>
      <c r="B988" s="282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1564</v>
      </c>
      <c r="B989" s="282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1565</v>
      </c>
      <c r="B990" s="282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1566</v>
      </c>
      <c r="B991" s="282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1567</v>
      </c>
      <c r="B992" s="28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1568</v>
      </c>
      <c r="B993" s="282" t="s">
        <v>940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1569</v>
      </c>
      <c r="B994" s="282" t="s">
        <v>941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1570</v>
      </c>
      <c r="B995" s="282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1571</v>
      </c>
      <c r="B996" s="282" t="s">
        <v>939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1572</v>
      </c>
      <c r="B997" s="282" t="s">
        <v>939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1576</v>
      </c>
      <c r="B998" s="282" t="s">
        <v>945</v>
      </c>
      <c r="C998">
        <v>892244</v>
      </c>
      <c r="D998">
        <v>801645</v>
      </c>
      <c r="E998">
        <v>869203</v>
      </c>
      <c r="F998">
        <v>892509</v>
      </c>
      <c r="G998">
        <v>768814</v>
      </c>
      <c r="H998">
        <v>848776</v>
      </c>
      <c r="I998">
        <v>836865</v>
      </c>
      <c r="J998">
        <v>920213</v>
      </c>
      <c r="K998">
        <v>847616</v>
      </c>
      <c r="L998">
        <v>869497</v>
      </c>
      <c r="M998">
        <v>816018</v>
      </c>
      <c r="N998">
        <v>816798</v>
      </c>
      <c r="O998">
        <v>858315</v>
      </c>
      <c r="P998">
        <v>865788</v>
      </c>
      <c r="Q998">
        <v>763074</v>
      </c>
      <c r="R998">
        <v>935909</v>
      </c>
      <c r="S998">
        <v>619714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1577</v>
      </c>
      <c r="B999" s="282" t="s">
        <v>946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1578</v>
      </c>
      <c r="B1000" s="282" t="s">
        <v>967</v>
      </c>
      <c r="C1000">
        <v>0</v>
      </c>
      <c r="D1000">
        <v>40</v>
      </c>
      <c r="E1000">
        <v>50</v>
      </c>
      <c r="F1000">
        <v>40</v>
      </c>
      <c r="G1000">
        <v>40</v>
      </c>
      <c r="H1000">
        <v>40</v>
      </c>
      <c r="I1000">
        <v>45</v>
      </c>
      <c r="J1000">
        <v>40</v>
      </c>
      <c r="K1000">
        <v>50</v>
      </c>
      <c r="L1000">
        <v>55</v>
      </c>
      <c r="M1000">
        <v>40</v>
      </c>
      <c r="N1000">
        <v>25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1579</v>
      </c>
      <c r="B1001" s="282" t="s">
        <v>947</v>
      </c>
      <c r="C1001">
        <v>0</v>
      </c>
      <c r="D1001">
        <v>8</v>
      </c>
      <c r="E1001">
        <v>10</v>
      </c>
      <c r="F1001">
        <v>8</v>
      </c>
      <c r="G1001">
        <v>8</v>
      </c>
      <c r="H1001">
        <v>8</v>
      </c>
      <c r="I1001">
        <v>9</v>
      </c>
      <c r="J1001">
        <v>8</v>
      </c>
      <c r="K1001">
        <v>10</v>
      </c>
      <c r="L1001">
        <v>11</v>
      </c>
      <c r="M1001">
        <v>8</v>
      </c>
      <c r="N1001">
        <v>5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1580</v>
      </c>
      <c r="B1002" s="282" t="s">
        <v>948</v>
      </c>
      <c r="C1002">
        <v>0</v>
      </c>
      <c r="D1002">
        <v>8</v>
      </c>
      <c r="E1002">
        <v>10</v>
      </c>
      <c r="F1002">
        <v>8</v>
      </c>
      <c r="G1002">
        <v>8</v>
      </c>
      <c r="H1002">
        <v>8</v>
      </c>
      <c r="I1002">
        <v>9</v>
      </c>
      <c r="J1002">
        <v>8</v>
      </c>
      <c r="K1002">
        <v>10</v>
      </c>
      <c r="L1002">
        <v>11</v>
      </c>
      <c r="M1002">
        <v>8</v>
      </c>
      <c r="N1002">
        <v>5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1581</v>
      </c>
      <c r="B1003" s="282" t="s">
        <v>949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1582</v>
      </c>
      <c r="B1004" s="282" t="s">
        <v>950</v>
      </c>
      <c r="C1004">
        <v>0</v>
      </c>
      <c r="D1004">
        <v>16</v>
      </c>
      <c r="E1004">
        <v>20</v>
      </c>
      <c r="F1004">
        <v>16</v>
      </c>
      <c r="G1004">
        <v>16</v>
      </c>
      <c r="H1004">
        <v>16</v>
      </c>
      <c r="I1004">
        <v>18</v>
      </c>
      <c r="J1004">
        <v>16</v>
      </c>
      <c r="K1004">
        <v>20</v>
      </c>
      <c r="L1004">
        <v>22</v>
      </c>
      <c r="M1004">
        <v>16</v>
      </c>
      <c r="N1004">
        <v>10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1583</v>
      </c>
      <c r="B1005" s="282" t="s">
        <v>951</v>
      </c>
      <c r="C1005">
        <v>0</v>
      </c>
      <c r="D1005">
        <v>4</v>
      </c>
      <c r="E1005">
        <v>5</v>
      </c>
      <c r="F1005">
        <v>4</v>
      </c>
      <c r="G1005">
        <v>4</v>
      </c>
      <c r="H1005">
        <v>4</v>
      </c>
      <c r="I1005">
        <v>5</v>
      </c>
      <c r="J1005">
        <v>4</v>
      </c>
      <c r="K1005">
        <v>5</v>
      </c>
      <c r="L1005">
        <v>6</v>
      </c>
      <c r="M1005">
        <v>4</v>
      </c>
      <c r="N1005">
        <v>3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1584</v>
      </c>
      <c r="B1006" s="282" t="s">
        <v>952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1585</v>
      </c>
      <c r="B1007" s="282" t="s">
        <v>953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1587</v>
      </c>
      <c r="B1008" s="282" t="s">
        <v>955</v>
      </c>
      <c r="C1008">
        <v>196894</v>
      </c>
      <c r="D1008">
        <v>185894</v>
      </c>
      <c r="E1008">
        <v>192278</v>
      </c>
      <c r="F1008">
        <v>190000</v>
      </c>
      <c r="G1008">
        <v>177634</v>
      </c>
      <c r="H1008">
        <v>211078</v>
      </c>
      <c r="I1008">
        <v>212268</v>
      </c>
      <c r="J1008">
        <v>348308</v>
      </c>
      <c r="K1008">
        <v>206285</v>
      </c>
      <c r="L1008">
        <v>220218</v>
      </c>
      <c r="M1008">
        <v>214359</v>
      </c>
      <c r="N1008">
        <v>225840</v>
      </c>
      <c r="O1008">
        <v>204017</v>
      </c>
      <c r="P1008">
        <v>180418</v>
      </c>
      <c r="Q1008">
        <v>199874</v>
      </c>
      <c r="R1008">
        <v>342861</v>
      </c>
      <c r="S1008">
        <v>200159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1588</v>
      </c>
      <c r="B1009" s="282" t="s">
        <v>956</v>
      </c>
      <c r="C1009">
        <v>31661</v>
      </c>
      <c r="D1009">
        <v>29695</v>
      </c>
      <c r="E1009">
        <v>29014</v>
      </c>
      <c r="F1009">
        <v>83711</v>
      </c>
      <c r="G1009">
        <v>28051</v>
      </c>
      <c r="H1009">
        <v>30953</v>
      </c>
      <c r="I1009">
        <v>31169</v>
      </c>
      <c r="J1009">
        <v>32098</v>
      </c>
      <c r="K1009">
        <v>31740</v>
      </c>
      <c r="L1009">
        <v>32989</v>
      </c>
      <c r="M1009">
        <v>31369</v>
      </c>
      <c r="N1009">
        <v>31601</v>
      </c>
      <c r="O1009">
        <v>52686</v>
      </c>
      <c r="P1009">
        <v>34484</v>
      </c>
      <c r="Q1009">
        <v>27022</v>
      </c>
      <c r="R1009">
        <v>20361</v>
      </c>
      <c r="S1009">
        <v>18481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1589</v>
      </c>
      <c r="B1010" s="282" t="s">
        <v>957</v>
      </c>
      <c r="C1010">
        <v>312423</v>
      </c>
      <c r="D1010">
        <v>280668</v>
      </c>
      <c r="E1010">
        <v>333054</v>
      </c>
      <c r="F1010">
        <v>276216</v>
      </c>
      <c r="G1010">
        <v>275507</v>
      </c>
      <c r="H1010">
        <v>293380</v>
      </c>
      <c r="I1010">
        <v>297342</v>
      </c>
      <c r="J1010">
        <v>268220</v>
      </c>
      <c r="K1010">
        <v>330386</v>
      </c>
      <c r="L1010">
        <v>339074</v>
      </c>
      <c r="M1010">
        <v>302889</v>
      </c>
      <c r="N1010">
        <v>332923</v>
      </c>
      <c r="O1010">
        <v>245868</v>
      </c>
      <c r="P1010">
        <v>355504</v>
      </c>
      <c r="Q1010">
        <v>265040</v>
      </c>
      <c r="R1010">
        <v>263161</v>
      </c>
      <c r="S1010">
        <v>206895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1590</v>
      </c>
      <c r="B1011" s="282" t="s">
        <v>958</v>
      </c>
      <c r="C1011">
        <v>56514</v>
      </c>
      <c r="D1011">
        <v>44902</v>
      </c>
      <c r="E1011">
        <v>53163</v>
      </c>
      <c r="F1011">
        <v>54903</v>
      </c>
      <c r="G1011">
        <v>39763</v>
      </c>
      <c r="H1011">
        <v>61043</v>
      </c>
      <c r="I1011">
        <v>52756</v>
      </c>
      <c r="J1011">
        <v>45082</v>
      </c>
      <c r="K1011">
        <v>50714</v>
      </c>
      <c r="L1011">
        <v>53557</v>
      </c>
      <c r="M1011">
        <v>63887</v>
      </c>
      <c r="N1011">
        <v>51371</v>
      </c>
      <c r="O1011">
        <v>58500</v>
      </c>
      <c r="P1011">
        <v>46561</v>
      </c>
      <c r="Q1011">
        <v>48050</v>
      </c>
      <c r="R1011">
        <v>57974</v>
      </c>
      <c r="S1011">
        <v>38800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1591</v>
      </c>
      <c r="B1012" s="282" t="s">
        <v>959</v>
      </c>
      <c r="C1012">
        <v>139093</v>
      </c>
      <c r="D1012">
        <v>110346</v>
      </c>
      <c r="E1012">
        <v>113814</v>
      </c>
      <c r="F1012">
        <v>144184</v>
      </c>
      <c r="G1012">
        <v>103612</v>
      </c>
      <c r="H1012">
        <v>116016</v>
      </c>
      <c r="I1012">
        <v>118304</v>
      </c>
      <c r="J1012">
        <v>109204</v>
      </c>
      <c r="K1012">
        <v>121150</v>
      </c>
      <c r="L1012">
        <v>124769</v>
      </c>
      <c r="M1012">
        <v>124259</v>
      </c>
      <c r="N1012">
        <v>116633</v>
      </c>
      <c r="O1012">
        <v>141481</v>
      </c>
      <c r="P1012">
        <v>99017</v>
      </c>
      <c r="Q1012">
        <v>78571</v>
      </c>
      <c r="R1012">
        <v>113956</v>
      </c>
      <c r="S1012">
        <v>72214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1592</v>
      </c>
      <c r="B1013" s="282" t="s">
        <v>960</v>
      </c>
      <c r="C1013">
        <v>155659</v>
      </c>
      <c r="D1013">
        <v>150140</v>
      </c>
      <c r="E1013">
        <v>147880</v>
      </c>
      <c r="F1013">
        <v>143495</v>
      </c>
      <c r="G1013">
        <v>144247</v>
      </c>
      <c r="H1013">
        <v>136306</v>
      </c>
      <c r="I1013">
        <v>125026</v>
      </c>
      <c r="J1013">
        <v>117301</v>
      </c>
      <c r="K1013">
        <v>107341</v>
      </c>
      <c r="L1013">
        <v>98890</v>
      </c>
      <c r="M1013">
        <v>79255</v>
      </c>
      <c r="N1013">
        <v>58430</v>
      </c>
      <c r="O1013">
        <v>153603</v>
      </c>
      <c r="P1013">
        <v>149804</v>
      </c>
      <c r="Q1013">
        <v>144517</v>
      </c>
      <c r="R1013">
        <v>137595</v>
      </c>
      <c r="S1013">
        <v>83165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1593</v>
      </c>
      <c r="B1014" s="282" t="s">
        <v>589</v>
      </c>
      <c r="C1014">
        <v>10</v>
      </c>
      <c r="D1014">
        <v>10</v>
      </c>
      <c r="E1014">
        <v>10</v>
      </c>
      <c r="F1014">
        <v>10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9</v>
      </c>
      <c r="P1014">
        <v>15</v>
      </c>
      <c r="Q1014">
        <v>12</v>
      </c>
      <c r="R1014">
        <v>12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1594</v>
      </c>
      <c r="B1015" s="282" t="s">
        <v>589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1596</v>
      </c>
      <c r="B1016" s="282" t="s">
        <v>590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1598</v>
      </c>
      <c r="B1017" s="282" t="s">
        <v>591</v>
      </c>
      <c r="C1017">
        <v>111</v>
      </c>
      <c r="D1017">
        <v>111</v>
      </c>
      <c r="E1017">
        <v>571</v>
      </c>
      <c r="F1017">
        <v>560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69</v>
      </c>
      <c r="P1017">
        <v>73</v>
      </c>
      <c r="Q1017">
        <v>400</v>
      </c>
      <c r="R1017">
        <v>448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1599</v>
      </c>
      <c r="B1018" s="282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1600</v>
      </c>
      <c r="B1019" s="282" t="s">
        <v>962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1601</v>
      </c>
      <c r="B1020" s="282" t="s">
        <v>963</v>
      </c>
      <c r="C1020">
        <v>8083</v>
      </c>
      <c r="D1020">
        <v>8083</v>
      </c>
      <c r="E1020">
        <v>8083</v>
      </c>
      <c r="F1020">
        <v>8083</v>
      </c>
      <c r="G1020">
        <v>8083</v>
      </c>
      <c r="H1020">
        <v>8094</v>
      </c>
      <c r="I1020">
        <v>8083</v>
      </c>
      <c r="J1020">
        <v>8083</v>
      </c>
      <c r="K1020">
        <v>8083</v>
      </c>
      <c r="L1020">
        <v>8094</v>
      </c>
      <c r="M1020">
        <v>8094</v>
      </c>
      <c r="N1020">
        <v>8094</v>
      </c>
      <c r="O1020">
        <v>5720</v>
      </c>
      <c r="P1020">
        <v>5432</v>
      </c>
      <c r="Q1020">
        <v>5720</v>
      </c>
      <c r="R1020">
        <v>4376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1602</v>
      </c>
      <c r="B1021" s="282" t="s">
        <v>964</v>
      </c>
      <c r="C1021">
        <v>68712</v>
      </c>
      <c r="D1021">
        <v>58269</v>
      </c>
      <c r="E1021">
        <v>52921</v>
      </c>
      <c r="F1021">
        <v>42774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68712</v>
      </c>
      <c r="P1021">
        <v>58269</v>
      </c>
      <c r="Q1021">
        <v>52921</v>
      </c>
      <c r="R1021">
        <v>42774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1604</v>
      </c>
      <c r="B1022" s="28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1605</v>
      </c>
      <c r="B1023" s="282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1606</v>
      </c>
      <c r="B1024" s="282" t="s">
        <v>755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1607</v>
      </c>
      <c r="B1025" s="282" t="s">
        <v>755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1609</v>
      </c>
      <c r="B1026" s="282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1610</v>
      </c>
      <c r="B1027" s="282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1611</v>
      </c>
      <c r="B1028" s="282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1612</v>
      </c>
      <c r="B1029" s="282" t="s">
        <v>631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1613</v>
      </c>
      <c r="B1030" s="282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1614</v>
      </c>
      <c r="B1031" s="282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1615</v>
      </c>
      <c r="B1032" s="282" t="s">
        <v>357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1617</v>
      </c>
      <c r="B1033" s="282" t="s">
        <v>357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1619</v>
      </c>
      <c r="B1034" s="282" t="s">
        <v>591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1620</v>
      </c>
      <c r="B1035" s="282" t="s">
        <v>591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1622</v>
      </c>
      <c r="B1036" s="282" t="s">
        <v>590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1623</v>
      </c>
      <c r="B1037" s="282" t="s">
        <v>589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1624</v>
      </c>
      <c r="B1038" s="282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1625</v>
      </c>
      <c r="B1039" s="282" t="s">
        <v>866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1626</v>
      </c>
      <c r="B1040" s="282" t="s">
        <v>870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1627</v>
      </c>
      <c r="B1041" s="282" t="s">
        <v>939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1628</v>
      </c>
      <c r="B1042" s="282" t="s">
        <v>589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1629</v>
      </c>
      <c r="B1043" s="282" t="s">
        <v>590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1630</v>
      </c>
      <c r="B1044" s="282" t="s">
        <v>591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1635</v>
      </c>
      <c r="B1045" s="282" t="s">
        <v>869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3</v>
      </c>
      <c r="P1045">
        <v>3</v>
      </c>
      <c r="Q1045">
        <v>4</v>
      </c>
      <c r="R1045">
        <v>4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1637</v>
      </c>
      <c r="B1046" s="282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1638</v>
      </c>
      <c r="B1047" s="282" t="s">
        <v>868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1639</v>
      </c>
      <c r="B1048" s="282" t="s">
        <v>939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1640</v>
      </c>
      <c r="B1049" s="282" t="s">
        <v>968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1641</v>
      </c>
      <c r="B1050" s="282" t="s">
        <v>969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1642</v>
      </c>
      <c r="B1051" s="282" t="s">
        <v>970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1643</v>
      </c>
      <c r="B1052" s="282" t="s">
        <v>971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1647</v>
      </c>
      <c r="B1053" s="282" t="s">
        <v>972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1653</v>
      </c>
      <c r="B1054" s="282" t="s">
        <v>648</v>
      </c>
      <c r="C1054">
        <v>299747</v>
      </c>
      <c r="D1054">
        <v>330406</v>
      </c>
      <c r="E1054">
        <v>284637</v>
      </c>
      <c r="F1054">
        <v>293694</v>
      </c>
      <c r="G1054">
        <v>448662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310483</v>
      </c>
      <c r="P1054">
        <v>328025</v>
      </c>
      <c r="Q1054">
        <v>220037</v>
      </c>
      <c r="R1054">
        <v>238878</v>
      </c>
      <c r="S1054">
        <v>71377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1654</v>
      </c>
      <c r="B1055" s="282" t="s">
        <v>647</v>
      </c>
      <c r="C1055">
        <v>12</v>
      </c>
      <c r="D1055">
        <v>12</v>
      </c>
      <c r="E1055">
        <v>12</v>
      </c>
      <c r="F1055">
        <v>12</v>
      </c>
      <c r="G1055">
        <v>12</v>
      </c>
      <c r="H1055">
        <v>12</v>
      </c>
      <c r="I1055">
        <v>12</v>
      </c>
      <c r="J1055">
        <v>12</v>
      </c>
      <c r="K1055">
        <v>12</v>
      </c>
      <c r="L1055">
        <v>12</v>
      </c>
      <c r="M1055">
        <v>12</v>
      </c>
      <c r="N1055">
        <v>12</v>
      </c>
      <c r="O1055">
        <v>13</v>
      </c>
      <c r="P1055">
        <v>19</v>
      </c>
      <c r="Q1055">
        <v>21</v>
      </c>
      <c r="R1055">
        <v>13</v>
      </c>
      <c r="S1055">
        <v>10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1655</v>
      </c>
      <c r="B1056" s="282" t="s">
        <v>649</v>
      </c>
      <c r="C1056">
        <v>8</v>
      </c>
      <c r="D1056">
        <v>3</v>
      </c>
      <c r="E1056">
        <v>13</v>
      </c>
      <c r="F1056">
        <v>13</v>
      </c>
      <c r="G1056">
        <v>13</v>
      </c>
      <c r="H1056">
        <v>13</v>
      </c>
      <c r="I1056">
        <v>12</v>
      </c>
      <c r="J1056">
        <v>12</v>
      </c>
      <c r="K1056">
        <v>12</v>
      </c>
      <c r="L1056">
        <v>12</v>
      </c>
      <c r="M1056">
        <v>12</v>
      </c>
      <c r="N1056">
        <v>12</v>
      </c>
      <c r="O1056">
        <v>8</v>
      </c>
      <c r="P1056">
        <v>3</v>
      </c>
      <c r="Q1056">
        <v>8</v>
      </c>
      <c r="R1056">
        <v>11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1656</v>
      </c>
      <c r="B1057" s="282" t="s">
        <v>979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1657</v>
      </c>
      <c r="B1058" s="282" t="s">
        <v>980</v>
      </c>
      <c r="C1058">
        <v>519</v>
      </c>
      <c r="D1058">
        <v>519</v>
      </c>
      <c r="E1058">
        <v>519</v>
      </c>
      <c r="F1058">
        <v>519</v>
      </c>
      <c r="G1058">
        <v>519</v>
      </c>
      <c r="H1058">
        <v>520</v>
      </c>
      <c r="I1058">
        <v>519</v>
      </c>
      <c r="J1058">
        <v>519</v>
      </c>
      <c r="K1058">
        <v>519</v>
      </c>
      <c r="L1058">
        <v>520</v>
      </c>
      <c r="M1058">
        <v>520</v>
      </c>
      <c r="N1058">
        <v>520</v>
      </c>
      <c r="O1058">
        <v>3174</v>
      </c>
      <c r="P1058">
        <v>1220</v>
      </c>
      <c r="Q1058">
        <v>1598</v>
      </c>
      <c r="R1058">
        <v>706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1658</v>
      </c>
      <c r="B1059" s="282" t="s">
        <v>981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12</v>
      </c>
      <c r="P1059">
        <v>19</v>
      </c>
      <c r="Q1059">
        <v>19</v>
      </c>
      <c r="R1059">
        <v>15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1659</v>
      </c>
      <c r="B1060" s="282" t="s">
        <v>982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1660</v>
      </c>
      <c r="B1061" s="282" t="s">
        <v>983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1661</v>
      </c>
      <c r="B1062" s="282" t="s">
        <v>984</v>
      </c>
      <c r="C1062">
        <v>9</v>
      </c>
      <c r="D1062">
        <v>9</v>
      </c>
      <c r="E1062">
        <v>7</v>
      </c>
      <c r="F1062">
        <v>7</v>
      </c>
      <c r="G1062">
        <v>7</v>
      </c>
      <c r="H1062">
        <v>7</v>
      </c>
      <c r="I1062">
        <v>7</v>
      </c>
      <c r="J1062">
        <v>7</v>
      </c>
      <c r="K1062">
        <v>7</v>
      </c>
      <c r="L1062">
        <v>7</v>
      </c>
      <c r="M1062">
        <v>7</v>
      </c>
      <c r="N1062">
        <v>7</v>
      </c>
      <c r="O1062">
        <v>9</v>
      </c>
      <c r="P1062">
        <v>9</v>
      </c>
      <c r="Q1062">
        <v>7</v>
      </c>
      <c r="R1062">
        <v>7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1662</v>
      </c>
      <c r="B1063" s="282" t="s">
        <v>985</v>
      </c>
      <c r="C1063">
        <v>29</v>
      </c>
      <c r="D1063">
        <v>29</v>
      </c>
      <c r="E1063">
        <v>8</v>
      </c>
      <c r="F1063">
        <v>8</v>
      </c>
      <c r="G1063">
        <v>8</v>
      </c>
      <c r="H1063">
        <v>8</v>
      </c>
      <c r="I1063">
        <v>8</v>
      </c>
      <c r="J1063">
        <v>8</v>
      </c>
      <c r="K1063">
        <v>8</v>
      </c>
      <c r="L1063">
        <v>8</v>
      </c>
      <c r="M1063">
        <v>8</v>
      </c>
      <c r="N1063">
        <v>8</v>
      </c>
      <c r="O1063">
        <v>7</v>
      </c>
      <c r="P1063">
        <v>3</v>
      </c>
      <c r="Q1063">
        <v>4</v>
      </c>
      <c r="R1063">
        <v>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1663</v>
      </c>
      <c r="B1064" s="282" t="s">
        <v>1009</v>
      </c>
      <c r="C1064">
        <v>96</v>
      </c>
      <c r="D1064">
        <v>96</v>
      </c>
      <c r="E1064">
        <v>89</v>
      </c>
      <c r="F1064">
        <v>50</v>
      </c>
      <c r="G1064">
        <v>50</v>
      </c>
      <c r="H1064">
        <v>50</v>
      </c>
      <c r="I1064">
        <v>50</v>
      </c>
      <c r="J1064">
        <v>50</v>
      </c>
      <c r="K1064">
        <v>50</v>
      </c>
      <c r="L1064">
        <v>50</v>
      </c>
      <c r="M1064">
        <v>50</v>
      </c>
      <c r="N1064">
        <v>50</v>
      </c>
      <c r="O1064">
        <v>211</v>
      </c>
      <c r="P1064">
        <v>163</v>
      </c>
      <c r="Q1064">
        <v>185</v>
      </c>
      <c r="R1064">
        <v>79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1664</v>
      </c>
      <c r="B1065" s="282" t="s">
        <v>986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1665</v>
      </c>
      <c r="B1066" s="282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1666</v>
      </c>
      <c r="B1067" s="282" t="s">
        <v>987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1667</v>
      </c>
      <c r="B1068" s="282" t="s">
        <v>987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1668</v>
      </c>
      <c r="B1069" s="282" t="s">
        <v>987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1669</v>
      </c>
      <c r="B1070" s="282" t="s">
        <v>988</v>
      </c>
      <c r="C1070">
        <v>8</v>
      </c>
      <c r="D1070">
        <v>8</v>
      </c>
      <c r="E1070">
        <v>8</v>
      </c>
      <c r="F1070">
        <v>8</v>
      </c>
      <c r="G1070">
        <v>8</v>
      </c>
      <c r="H1070">
        <v>8</v>
      </c>
      <c r="I1070">
        <v>8</v>
      </c>
      <c r="J1070">
        <v>8</v>
      </c>
      <c r="K1070">
        <v>8</v>
      </c>
      <c r="L1070">
        <v>8</v>
      </c>
      <c r="M1070">
        <v>8</v>
      </c>
      <c r="N1070">
        <v>8</v>
      </c>
      <c r="O1070">
        <v>8</v>
      </c>
      <c r="P1070">
        <v>8</v>
      </c>
      <c r="Q1070">
        <v>8</v>
      </c>
      <c r="R1070">
        <v>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1670</v>
      </c>
      <c r="B1071" s="282" t="s">
        <v>988</v>
      </c>
      <c r="C1071">
        <v>8</v>
      </c>
      <c r="D1071">
        <v>8</v>
      </c>
      <c r="E1071">
        <v>8</v>
      </c>
      <c r="F1071">
        <v>8</v>
      </c>
      <c r="G1071">
        <v>8</v>
      </c>
      <c r="H1071">
        <v>8</v>
      </c>
      <c r="I1071">
        <v>8</v>
      </c>
      <c r="J1071">
        <v>8</v>
      </c>
      <c r="K1071">
        <v>8</v>
      </c>
      <c r="L1071">
        <v>8</v>
      </c>
      <c r="M1071">
        <v>8</v>
      </c>
      <c r="N1071">
        <v>8</v>
      </c>
      <c r="O1071">
        <v>8</v>
      </c>
      <c r="P1071">
        <v>8</v>
      </c>
      <c r="Q1071">
        <v>8</v>
      </c>
      <c r="R1071">
        <v>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1671</v>
      </c>
      <c r="B1072" s="282" t="s">
        <v>939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1672</v>
      </c>
      <c r="B1073" s="282" t="s">
        <v>989</v>
      </c>
      <c r="C1073">
        <v>5</v>
      </c>
      <c r="D1073">
        <v>5</v>
      </c>
      <c r="E1073">
        <v>5</v>
      </c>
      <c r="F1073">
        <v>5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5</v>
      </c>
      <c r="P1073">
        <v>5</v>
      </c>
      <c r="Q1073">
        <v>5</v>
      </c>
      <c r="R1073">
        <v>5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1673</v>
      </c>
      <c r="B1074" s="282" t="s">
        <v>989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1674</v>
      </c>
      <c r="B1075" s="282" t="s">
        <v>998</v>
      </c>
      <c r="C1075">
        <v>8500</v>
      </c>
      <c r="D1075">
        <v>8500</v>
      </c>
      <c r="E1075">
        <v>8500</v>
      </c>
      <c r="F1075">
        <v>8500</v>
      </c>
      <c r="G1075">
        <v>8500</v>
      </c>
      <c r="H1075">
        <v>8500</v>
      </c>
      <c r="I1075">
        <v>8500</v>
      </c>
      <c r="J1075">
        <v>8500</v>
      </c>
      <c r="K1075">
        <v>8500</v>
      </c>
      <c r="L1075">
        <v>8500</v>
      </c>
      <c r="M1075">
        <v>8500</v>
      </c>
      <c r="N1075">
        <v>8500</v>
      </c>
      <c r="O1075">
        <v>2138</v>
      </c>
      <c r="P1075">
        <v>25497</v>
      </c>
      <c r="Q1075">
        <v>1430</v>
      </c>
      <c r="R1075">
        <v>36730</v>
      </c>
      <c r="S1075">
        <v>3850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1675</v>
      </c>
      <c r="B1076" s="282" t="s">
        <v>999</v>
      </c>
      <c r="C1076">
        <v>8500</v>
      </c>
      <c r="D1076">
        <v>8500</v>
      </c>
      <c r="E1076">
        <v>8500</v>
      </c>
      <c r="F1076">
        <v>8500</v>
      </c>
      <c r="G1076">
        <v>8500</v>
      </c>
      <c r="H1076">
        <v>8500</v>
      </c>
      <c r="I1076">
        <v>8500</v>
      </c>
      <c r="J1076">
        <v>8500</v>
      </c>
      <c r="K1076">
        <v>8500</v>
      </c>
      <c r="L1076">
        <v>8500</v>
      </c>
      <c r="M1076">
        <v>8500</v>
      </c>
      <c r="N1076">
        <v>8500</v>
      </c>
      <c r="O1076">
        <v>-631</v>
      </c>
      <c r="P1076">
        <v>929</v>
      </c>
      <c r="Q1076">
        <v>665</v>
      </c>
      <c r="R1076">
        <v>1022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1676</v>
      </c>
      <c r="B1077" s="282" t="s">
        <v>998</v>
      </c>
      <c r="C1077">
        <v>10000</v>
      </c>
      <c r="D1077">
        <v>10000</v>
      </c>
      <c r="E1077">
        <v>10000</v>
      </c>
      <c r="F1077">
        <v>10000</v>
      </c>
      <c r="G1077">
        <v>10000</v>
      </c>
      <c r="H1077">
        <v>10000</v>
      </c>
      <c r="I1077">
        <v>10000</v>
      </c>
      <c r="J1077">
        <v>10000</v>
      </c>
      <c r="K1077">
        <v>10000</v>
      </c>
      <c r="L1077">
        <v>10000</v>
      </c>
      <c r="M1077">
        <v>10000</v>
      </c>
      <c r="N1077">
        <v>10000</v>
      </c>
      <c r="O1077">
        <v>2588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1677</v>
      </c>
      <c r="B1078" s="282" t="s">
        <v>999</v>
      </c>
      <c r="C1078">
        <v>10000</v>
      </c>
      <c r="D1078">
        <v>10000</v>
      </c>
      <c r="E1078">
        <v>10000</v>
      </c>
      <c r="F1078">
        <v>10000</v>
      </c>
      <c r="G1078">
        <v>10000</v>
      </c>
      <c r="H1078">
        <v>10000</v>
      </c>
      <c r="I1078">
        <v>10000</v>
      </c>
      <c r="J1078">
        <v>10000</v>
      </c>
      <c r="K1078">
        <v>10000</v>
      </c>
      <c r="L1078">
        <v>10000</v>
      </c>
      <c r="M1078">
        <v>10000</v>
      </c>
      <c r="N1078">
        <v>10000</v>
      </c>
      <c r="O1078">
        <v>1600</v>
      </c>
      <c r="P1078">
        <v>0</v>
      </c>
      <c r="Q1078">
        <v>1300</v>
      </c>
      <c r="R1078">
        <v>170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1678</v>
      </c>
      <c r="B1079" s="282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1679</v>
      </c>
      <c r="B1080" s="282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1680</v>
      </c>
      <c r="B1081" s="282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1681</v>
      </c>
      <c r="B1082" s="2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1682</v>
      </c>
      <c r="B1083" s="282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1683</v>
      </c>
      <c r="B1084" s="282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1684</v>
      </c>
      <c r="B1085" s="282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1685</v>
      </c>
      <c r="B1086" s="282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1686</v>
      </c>
      <c r="B1087" s="282" t="s">
        <v>998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1687</v>
      </c>
      <c r="B1088" s="282" t="s">
        <v>999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1688</v>
      </c>
      <c r="B1089" s="282" t="s">
        <v>998</v>
      </c>
      <c r="C1089">
        <v>10000</v>
      </c>
      <c r="D1089">
        <v>10000</v>
      </c>
      <c r="E1089">
        <v>10000</v>
      </c>
      <c r="F1089">
        <v>10000</v>
      </c>
      <c r="G1089">
        <v>10000</v>
      </c>
      <c r="H1089">
        <v>10000</v>
      </c>
      <c r="I1089">
        <v>10000</v>
      </c>
      <c r="J1089">
        <v>10000</v>
      </c>
      <c r="K1089">
        <v>10000</v>
      </c>
      <c r="L1089">
        <v>10000</v>
      </c>
      <c r="M1089">
        <v>10000</v>
      </c>
      <c r="N1089">
        <v>10000</v>
      </c>
      <c r="O1089">
        <v>24279</v>
      </c>
      <c r="P1089">
        <v>6457</v>
      </c>
      <c r="Q1089">
        <v>1543</v>
      </c>
      <c r="R1089">
        <v>26480</v>
      </c>
      <c r="S1089">
        <v>250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1689</v>
      </c>
      <c r="B1090" s="282" t="s">
        <v>999</v>
      </c>
      <c r="C1090">
        <v>10000</v>
      </c>
      <c r="D1090">
        <v>10000</v>
      </c>
      <c r="E1090">
        <v>10000</v>
      </c>
      <c r="F1090">
        <v>10000</v>
      </c>
      <c r="G1090">
        <v>10000</v>
      </c>
      <c r="H1090">
        <v>10000</v>
      </c>
      <c r="I1090">
        <v>10000</v>
      </c>
      <c r="J1090">
        <v>10000</v>
      </c>
      <c r="K1090">
        <v>10000</v>
      </c>
      <c r="L1090">
        <v>10000</v>
      </c>
      <c r="M1090">
        <v>10000</v>
      </c>
      <c r="N1090">
        <v>10000</v>
      </c>
      <c r="O1090">
        <v>1280</v>
      </c>
      <c r="P1090">
        <v>2405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1690</v>
      </c>
      <c r="B1091" s="282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1691</v>
      </c>
      <c r="B1092" s="28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1692</v>
      </c>
      <c r="B1093" s="282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1693</v>
      </c>
      <c r="B1094" s="282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1694</v>
      </c>
      <c r="B1095" s="282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1695</v>
      </c>
      <c r="B1096" s="282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1696</v>
      </c>
      <c r="B1097" s="282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1697</v>
      </c>
      <c r="B1098" s="282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1698</v>
      </c>
      <c r="B1099" s="282" t="s">
        <v>998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1699</v>
      </c>
      <c r="B1100" s="282" t="s">
        <v>999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1700</v>
      </c>
      <c r="B1101" s="282" t="s">
        <v>755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1701</v>
      </c>
      <c r="B1102" s="28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1702</v>
      </c>
      <c r="B1103" s="282" t="s">
        <v>998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1703</v>
      </c>
      <c r="B1104" s="282" t="s">
        <v>999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1704</v>
      </c>
      <c r="B1105" s="282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1705</v>
      </c>
      <c r="B1106" s="282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1706</v>
      </c>
      <c r="B1107" s="282" t="s">
        <v>755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1707</v>
      </c>
      <c r="B1108" s="282" t="s">
        <v>755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1708</v>
      </c>
      <c r="B1109" s="282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1709</v>
      </c>
      <c r="B1110" s="282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1710</v>
      </c>
      <c r="B1111" s="282" t="s">
        <v>631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1711</v>
      </c>
      <c r="B1112" s="282" t="s">
        <v>631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1712</v>
      </c>
      <c r="B1113" s="282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1713</v>
      </c>
      <c r="B1114" s="282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1714</v>
      </c>
      <c r="B1115" s="282" t="s">
        <v>998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1715</v>
      </c>
      <c r="B1116" s="282" t="s">
        <v>998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1716</v>
      </c>
      <c r="B1117" s="282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1717</v>
      </c>
      <c r="B1118" s="282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1718</v>
      </c>
      <c r="B1119" s="282" t="s">
        <v>999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1719</v>
      </c>
      <c r="B1120" s="282" t="s">
        <v>342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1720</v>
      </c>
      <c r="B1121" s="282" t="s">
        <v>342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1721</v>
      </c>
      <c r="B1122" s="282" t="s">
        <v>999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1722</v>
      </c>
      <c r="B1123" s="282" t="s">
        <v>1000</v>
      </c>
      <c r="C1123">
        <v>37459</v>
      </c>
      <c r="D1123">
        <v>41389</v>
      </c>
      <c r="E1123">
        <v>44412</v>
      </c>
      <c r="F1123">
        <v>47285</v>
      </c>
      <c r="G1123">
        <v>49855</v>
      </c>
      <c r="H1123">
        <v>52425</v>
      </c>
      <c r="I1123">
        <v>55295</v>
      </c>
      <c r="J1123">
        <v>58320</v>
      </c>
      <c r="K1123">
        <v>60888</v>
      </c>
      <c r="L1123">
        <v>63459</v>
      </c>
      <c r="M1123">
        <v>65423</v>
      </c>
      <c r="N1123">
        <v>66179</v>
      </c>
      <c r="O1123">
        <v>46635</v>
      </c>
      <c r="P1123">
        <v>47711</v>
      </c>
      <c r="Q1123">
        <v>53533</v>
      </c>
      <c r="R1123">
        <v>42185</v>
      </c>
      <c r="S1123">
        <v>-8506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1723</v>
      </c>
      <c r="B1124" s="282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1724</v>
      </c>
      <c r="B1125" s="282" t="s">
        <v>590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1725</v>
      </c>
      <c r="B1126" s="282" t="s">
        <v>589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1726</v>
      </c>
      <c r="B1127" s="282" t="s">
        <v>987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1727</v>
      </c>
      <c r="B1128" s="282" t="s">
        <v>1001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1728</v>
      </c>
      <c r="B1129" s="282" t="s">
        <v>1002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1729</v>
      </c>
      <c r="B1130" s="282" t="s">
        <v>587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1730</v>
      </c>
      <c r="B1131" s="282" t="s">
        <v>585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1731</v>
      </c>
      <c r="B1132" s="282" t="s">
        <v>585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1732</v>
      </c>
      <c r="B1133" s="282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1733</v>
      </c>
      <c r="B1134" s="282" t="s">
        <v>584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1734</v>
      </c>
      <c r="B1135" s="282" t="s">
        <v>583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1735</v>
      </c>
      <c r="B1136" s="282" t="s">
        <v>588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1736</v>
      </c>
      <c r="B1137" s="282" t="s">
        <v>586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1737</v>
      </c>
      <c r="B1138" s="282" t="s">
        <v>583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1738</v>
      </c>
      <c r="B1139" s="282" t="s">
        <v>588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1739</v>
      </c>
      <c r="B1140" s="282" t="s">
        <v>584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1740</v>
      </c>
      <c r="B1141" s="282" t="s">
        <v>587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1741</v>
      </c>
      <c r="B1142" s="282" t="s">
        <v>585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1742</v>
      </c>
      <c r="B1143" s="282" t="s">
        <v>586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1743</v>
      </c>
      <c r="B1144" s="282" t="s">
        <v>1003</v>
      </c>
      <c r="C1144">
        <v>16</v>
      </c>
      <c r="D1144">
        <v>16</v>
      </c>
      <c r="E1144">
        <v>16</v>
      </c>
      <c r="F1144">
        <v>16</v>
      </c>
      <c r="G1144">
        <v>16</v>
      </c>
      <c r="H1144">
        <v>16</v>
      </c>
      <c r="I1144">
        <v>16</v>
      </c>
      <c r="J1144">
        <v>16</v>
      </c>
      <c r="K1144">
        <v>16</v>
      </c>
      <c r="L1144">
        <v>16</v>
      </c>
      <c r="M1144">
        <v>16</v>
      </c>
      <c r="N1144">
        <v>16</v>
      </c>
      <c r="O1144">
        <v>16</v>
      </c>
      <c r="P1144">
        <v>16</v>
      </c>
      <c r="Q1144">
        <v>16</v>
      </c>
      <c r="R1144">
        <v>16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1744</v>
      </c>
      <c r="B1145" s="282" t="s">
        <v>648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1745</v>
      </c>
      <c r="B1146" s="282" t="s">
        <v>647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1746</v>
      </c>
      <c r="B1147" s="282" t="s">
        <v>649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1747</v>
      </c>
      <c r="B1148" s="282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1748</v>
      </c>
      <c r="B1149" s="282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1749</v>
      </c>
      <c r="B1150" s="282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1750</v>
      </c>
      <c r="B1151" s="282" t="s">
        <v>755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1751</v>
      </c>
      <c r="B1152" s="282" t="s">
        <v>755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1752</v>
      </c>
      <c r="B1153" s="282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1753</v>
      </c>
      <c r="B1154" s="282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1754</v>
      </c>
      <c r="B1155" s="282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1755</v>
      </c>
      <c r="B1156" s="282" t="s">
        <v>631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1756</v>
      </c>
      <c r="B1157" s="282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1757</v>
      </c>
      <c r="B1158" s="282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1758</v>
      </c>
      <c r="B1159" s="282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1759</v>
      </c>
      <c r="B1160" s="282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1760</v>
      </c>
      <c r="B1161" s="282" t="s">
        <v>998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1761</v>
      </c>
      <c r="B1162" s="282" t="s">
        <v>998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1762</v>
      </c>
      <c r="B1163" s="282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1763</v>
      </c>
      <c r="B1164" s="282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1764</v>
      </c>
      <c r="B1165" s="282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1765</v>
      </c>
      <c r="B1166" s="282" t="s">
        <v>999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1766</v>
      </c>
      <c r="B1167" s="282" t="s">
        <v>999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1767</v>
      </c>
      <c r="B1168" s="282" t="s">
        <v>342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1768</v>
      </c>
      <c r="B1169" s="282" t="s">
        <v>1004</v>
      </c>
      <c r="C1169">
        <v>55</v>
      </c>
      <c r="D1169">
        <v>57</v>
      </c>
      <c r="E1169">
        <v>60</v>
      </c>
      <c r="F1169">
        <v>63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55</v>
      </c>
      <c r="P1169">
        <v>57</v>
      </c>
      <c r="Q1169">
        <v>60</v>
      </c>
      <c r="R1169">
        <v>63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1769</v>
      </c>
      <c r="B1170" s="282" t="s">
        <v>870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1770</v>
      </c>
      <c r="B1171" s="282" t="s">
        <v>987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1771</v>
      </c>
      <c r="B1172" s="282" t="s">
        <v>591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1772</v>
      </c>
      <c r="B1173" s="282" t="s">
        <v>590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1773</v>
      </c>
      <c r="B1174" s="282" t="s">
        <v>589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1774</v>
      </c>
      <c r="B1175" s="282" t="s">
        <v>586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1775</v>
      </c>
      <c r="B1176" s="282" t="s">
        <v>591</v>
      </c>
      <c r="C1176">
        <v>111</v>
      </c>
      <c r="D1176">
        <v>111</v>
      </c>
      <c r="E1176">
        <v>571</v>
      </c>
      <c r="F1176">
        <v>560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61</v>
      </c>
      <c r="P1176">
        <v>67</v>
      </c>
      <c r="Q1176">
        <v>652</v>
      </c>
      <c r="R1176">
        <v>448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1776</v>
      </c>
      <c r="B1177" s="282" t="s">
        <v>591</v>
      </c>
      <c r="C1177">
        <v>111</v>
      </c>
      <c r="D1177">
        <v>111</v>
      </c>
      <c r="E1177">
        <v>571</v>
      </c>
      <c r="F1177">
        <v>560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105</v>
      </c>
      <c r="P1177">
        <v>81</v>
      </c>
      <c r="Q1177">
        <v>652</v>
      </c>
      <c r="R1177">
        <v>448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1777</v>
      </c>
      <c r="B1178" s="282" t="s">
        <v>591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1778</v>
      </c>
      <c r="B1179" s="282" t="s">
        <v>591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1779</v>
      </c>
      <c r="B1180" s="282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1780</v>
      </c>
      <c r="B1181" s="282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1781</v>
      </c>
      <c r="B1182" s="282" t="s">
        <v>590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1782</v>
      </c>
      <c r="B1183" s="282" t="s">
        <v>590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1783</v>
      </c>
      <c r="B1184" s="282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1784</v>
      </c>
      <c r="B1185" s="282" t="s">
        <v>589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1785</v>
      </c>
      <c r="B1186" s="282" t="s">
        <v>589</v>
      </c>
      <c r="C1186">
        <v>10</v>
      </c>
      <c r="D1186">
        <v>10</v>
      </c>
      <c r="E1186">
        <v>10</v>
      </c>
      <c r="F1186">
        <v>10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10</v>
      </c>
      <c r="P1186">
        <v>3</v>
      </c>
      <c r="Q1186">
        <v>9</v>
      </c>
      <c r="R1186">
        <v>12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1786</v>
      </c>
      <c r="B1187" s="282" t="s">
        <v>589</v>
      </c>
      <c r="C1187">
        <v>10</v>
      </c>
      <c r="D1187">
        <v>10</v>
      </c>
      <c r="E1187">
        <v>10</v>
      </c>
      <c r="F1187">
        <v>10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4</v>
      </c>
      <c r="P1187">
        <v>8</v>
      </c>
      <c r="Q1187">
        <v>9</v>
      </c>
      <c r="R1187">
        <v>12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1787</v>
      </c>
      <c r="B1188" s="282" t="s">
        <v>588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1788</v>
      </c>
      <c r="B1189" s="282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1789</v>
      </c>
      <c r="B1190" s="282" t="s">
        <v>585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1790</v>
      </c>
      <c r="B1191" s="282" t="s">
        <v>585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1791</v>
      </c>
      <c r="B1192" s="282" t="s">
        <v>755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1794</v>
      </c>
      <c r="B1193" s="282" t="s">
        <v>631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1795</v>
      </c>
      <c r="B1194" s="282" t="s">
        <v>998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1797</v>
      </c>
      <c r="B1195" s="282" t="s">
        <v>1010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1799</v>
      </c>
      <c r="B1196" s="282" t="s">
        <v>999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1800</v>
      </c>
      <c r="B1197" s="282" t="s">
        <v>998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1801</v>
      </c>
      <c r="B1198" s="282" t="s">
        <v>631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1802</v>
      </c>
      <c r="B1199" s="282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1815</v>
      </c>
      <c r="B1200" s="282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1816</v>
      </c>
      <c r="B1201" s="282" t="s">
        <v>755</v>
      </c>
      <c r="C1201">
        <v>1450</v>
      </c>
      <c r="D1201">
        <v>1450</v>
      </c>
      <c r="E1201">
        <v>1450</v>
      </c>
      <c r="F1201">
        <v>1450</v>
      </c>
      <c r="G1201">
        <v>1450</v>
      </c>
      <c r="H1201">
        <v>1450</v>
      </c>
      <c r="I1201">
        <v>1450</v>
      </c>
      <c r="J1201">
        <v>1450</v>
      </c>
      <c r="K1201">
        <v>1450</v>
      </c>
      <c r="L1201">
        <v>1450</v>
      </c>
      <c r="M1201">
        <v>1450</v>
      </c>
      <c r="N1201">
        <v>1450</v>
      </c>
      <c r="O1201">
        <v>1348</v>
      </c>
      <c r="P1201">
        <v>2030</v>
      </c>
      <c r="Q1201">
        <v>2131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1817</v>
      </c>
      <c r="B1202" s="28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1818</v>
      </c>
      <c r="B1203" s="282" t="s">
        <v>755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1819</v>
      </c>
      <c r="B1204" s="282" t="s">
        <v>755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1820</v>
      </c>
      <c r="B1205" s="282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1821</v>
      </c>
      <c r="B1206" s="282" t="s">
        <v>631</v>
      </c>
      <c r="C1206">
        <v>446</v>
      </c>
      <c r="D1206">
        <v>446</v>
      </c>
      <c r="E1206">
        <v>867</v>
      </c>
      <c r="F1206">
        <v>867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1361</v>
      </c>
      <c r="Q1206">
        <v>2188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1822</v>
      </c>
      <c r="B1207" s="282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1823</v>
      </c>
      <c r="B1208" s="282" t="s">
        <v>631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1824</v>
      </c>
      <c r="B1209" s="282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1825</v>
      </c>
      <c r="B1210" s="282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1826</v>
      </c>
      <c r="B1211" s="282" t="s">
        <v>998</v>
      </c>
      <c r="C1211">
        <v>8500</v>
      </c>
      <c r="D1211">
        <v>8500</v>
      </c>
      <c r="E1211">
        <v>8500</v>
      </c>
      <c r="F1211">
        <v>8500</v>
      </c>
      <c r="G1211">
        <v>8500</v>
      </c>
      <c r="H1211">
        <v>8500</v>
      </c>
      <c r="I1211">
        <v>8500</v>
      </c>
      <c r="J1211">
        <v>8500</v>
      </c>
      <c r="K1211">
        <v>8500</v>
      </c>
      <c r="L1211">
        <v>8500</v>
      </c>
      <c r="M1211">
        <v>8500</v>
      </c>
      <c r="N1211">
        <v>8500</v>
      </c>
      <c r="O1211">
        <v>360</v>
      </c>
      <c r="P1211">
        <v>1770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1827</v>
      </c>
      <c r="B1212" s="28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1828</v>
      </c>
      <c r="B1213" s="282" t="s">
        <v>998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1829</v>
      </c>
      <c r="B1214" s="282" t="s">
        <v>998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1830</v>
      </c>
      <c r="B1215" s="282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1831</v>
      </c>
      <c r="B1216" s="282" t="s">
        <v>999</v>
      </c>
      <c r="C1216">
        <v>8500</v>
      </c>
      <c r="D1216">
        <v>8500</v>
      </c>
      <c r="E1216">
        <v>8500</v>
      </c>
      <c r="F1216">
        <v>8500</v>
      </c>
      <c r="G1216">
        <v>8500</v>
      </c>
      <c r="H1216">
        <v>8500</v>
      </c>
      <c r="I1216">
        <v>8500</v>
      </c>
      <c r="J1216">
        <v>8500</v>
      </c>
      <c r="K1216">
        <v>8500</v>
      </c>
      <c r="L1216">
        <v>8500</v>
      </c>
      <c r="M1216">
        <v>8500</v>
      </c>
      <c r="N1216">
        <v>8500</v>
      </c>
      <c r="O1216">
        <v>1255</v>
      </c>
      <c r="P1216">
        <v>6902</v>
      </c>
      <c r="Q1216">
        <v>3782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1832</v>
      </c>
      <c r="B1217" s="282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1833</v>
      </c>
      <c r="B1218" s="282" t="s">
        <v>999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1834</v>
      </c>
      <c r="B1219" s="282" t="s">
        <v>999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1835</v>
      </c>
      <c r="B1220" s="282" t="s">
        <v>342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1836</v>
      </c>
      <c r="B1221" s="282" t="s">
        <v>755</v>
      </c>
      <c r="C1221">
        <v>1550</v>
      </c>
      <c r="D1221">
        <v>1550</v>
      </c>
      <c r="E1221">
        <v>1650</v>
      </c>
      <c r="F1221">
        <v>1650</v>
      </c>
      <c r="G1221">
        <v>1650</v>
      </c>
      <c r="H1221">
        <v>1650</v>
      </c>
      <c r="I1221">
        <v>1650</v>
      </c>
      <c r="J1221">
        <v>1650</v>
      </c>
      <c r="K1221">
        <v>1650</v>
      </c>
      <c r="L1221">
        <v>1650</v>
      </c>
      <c r="M1221">
        <v>1650</v>
      </c>
      <c r="N1221">
        <v>1650</v>
      </c>
      <c r="O1221">
        <v>1028</v>
      </c>
      <c r="P1221">
        <v>130</v>
      </c>
      <c r="Q1221">
        <v>2070</v>
      </c>
      <c r="R1221">
        <v>1355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1837</v>
      </c>
      <c r="B1222" s="282" t="s">
        <v>631</v>
      </c>
      <c r="C1222">
        <v>544</v>
      </c>
      <c r="D1222">
        <v>544</v>
      </c>
      <c r="E1222">
        <v>808</v>
      </c>
      <c r="F1222">
        <v>808</v>
      </c>
      <c r="G1222">
        <v>808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853</v>
      </c>
      <c r="P1222">
        <v>0</v>
      </c>
      <c r="Q1222">
        <v>698</v>
      </c>
      <c r="R1222">
        <v>1736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1838</v>
      </c>
      <c r="B1223" s="282" t="s">
        <v>998</v>
      </c>
      <c r="C1223">
        <v>9000</v>
      </c>
      <c r="D1223">
        <v>9000</v>
      </c>
      <c r="E1223">
        <v>10000</v>
      </c>
      <c r="F1223">
        <v>10000</v>
      </c>
      <c r="G1223">
        <v>10000</v>
      </c>
      <c r="H1223">
        <v>10000</v>
      </c>
      <c r="I1223">
        <v>10000</v>
      </c>
      <c r="J1223">
        <v>10000</v>
      </c>
      <c r="K1223">
        <v>10000</v>
      </c>
      <c r="L1223">
        <v>10000</v>
      </c>
      <c r="M1223">
        <v>10000</v>
      </c>
      <c r="N1223">
        <v>10000</v>
      </c>
      <c r="O1223">
        <v>0</v>
      </c>
      <c r="P1223">
        <v>3849</v>
      </c>
      <c r="Q1223">
        <v>30745</v>
      </c>
      <c r="R1223">
        <v>250</v>
      </c>
      <c r="S1223">
        <v>825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1839</v>
      </c>
      <c r="B1224" s="282" t="s">
        <v>999</v>
      </c>
      <c r="C1224">
        <v>9000</v>
      </c>
      <c r="D1224">
        <v>9000</v>
      </c>
      <c r="E1224">
        <v>10000</v>
      </c>
      <c r="F1224">
        <v>10000</v>
      </c>
      <c r="G1224">
        <v>10000</v>
      </c>
      <c r="H1224">
        <v>10000</v>
      </c>
      <c r="I1224">
        <v>10000</v>
      </c>
      <c r="J1224">
        <v>10000</v>
      </c>
      <c r="K1224">
        <v>10000</v>
      </c>
      <c r="L1224">
        <v>10000</v>
      </c>
      <c r="M1224">
        <v>10000</v>
      </c>
      <c r="N1224">
        <v>10000</v>
      </c>
      <c r="O1224">
        <v>2745</v>
      </c>
      <c r="P1224">
        <v>3575</v>
      </c>
      <c r="Q1224">
        <v>1863</v>
      </c>
      <c r="R1224">
        <v>285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1840</v>
      </c>
      <c r="B1225" s="282" t="s">
        <v>1011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1840</v>
      </c>
      <c r="B1226" s="282" t="s">
        <v>1011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1841</v>
      </c>
      <c r="B1227" s="282" t="s">
        <v>1012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1842</v>
      </c>
      <c r="B1228" s="282" t="s">
        <v>1013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1843</v>
      </c>
      <c r="B1229" s="282" t="s">
        <v>1014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1844</v>
      </c>
      <c r="B1230" s="282" t="s">
        <v>1015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1845</v>
      </c>
      <c r="B1231" s="282" t="s">
        <v>1016</v>
      </c>
      <c r="C1231">
        <v>519</v>
      </c>
      <c r="D1231">
        <v>519</v>
      </c>
      <c r="E1231">
        <v>519</v>
      </c>
      <c r="F1231">
        <v>519</v>
      </c>
      <c r="G1231">
        <v>519</v>
      </c>
      <c r="H1231">
        <v>520</v>
      </c>
      <c r="I1231">
        <v>519</v>
      </c>
      <c r="J1231">
        <v>519</v>
      </c>
      <c r="K1231">
        <v>519</v>
      </c>
      <c r="L1231">
        <v>520</v>
      </c>
      <c r="M1231">
        <v>520</v>
      </c>
      <c r="N1231">
        <v>520</v>
      </c>
      <c r="O1231">
        <v>364</v>
      </c>
      <c r="P1231">
        <v>287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1846</v>
      </c>
      <c r="B1232" s="282" t="s">
        <v>1017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2160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1847</v>
      </c>
      <c r="B1233" s="282" t="s">
        <v>591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1848</v>
      </c>
      <c r="B1234" s="282" t="s">
        <v>590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1849</v>
      </c>
      <c r="B1235" s="282" t="s">
        <v>589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1850</v>
      </c>
      <c r="B1236" s="282" t="s">
        <v>586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1851</v>
      </c>
      <c r="B1237" s="282" t="s">
        <v>870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2</v>
      </c>
      <c r="P1237">
        <v>18</v>
      </c>
      <c r="Q1237">
        <v>16</v>
      </c>
      <c r="R1237">
        <v>15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1852</v>
      </c>
      <c r="B1238" s="282" t="s">
        <v>870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1</v>
      </c>
      <c r="P1238">
        <v>2</v>
      </c>
      <c r="Q1238">
        <v>4</v>
      </c>
      <c r="R1238">
        <v>2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1853</v>
      </c>
      <c r="B1239" s="282" t="s">
        <v>987</v>
      </c>
      <c r="C1239">
        <v>8</v>
      </c>
      <c r="D1239">
        <v>8</v>
      </c>
      <c r="E1239">
        <v>8</v>
      </c>
      <c r="F1239">
        <v>8</v>
      </c>
      <c r="G1239">
        <v>8</v>
      </c>
      <c r="H1239">
        <v>8</v>
      </c>
      <c r="I1239">
        <v>8</v>
      </c>
      <c r="J1239">
        <v>8</v>
      </c>
      <c r="K1239">
        <v>8</v>
      </c>
      <c r="L1239">
        <v>8</v>
      </c>
      <c r="M1239">
        <v>8</v>
      </c>
      <c r="N1239">
        <v>8</v>
      </c>
      <c r="O1239">
        <v>8</v>
      </c>
      <c r="P1239">
        <v>8</v>
      </c>
      <c r="Q1239">
        <v>8</v>
      </c>
      <c r="R1239">
        <v>8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1854</v>
      </c>
      <c r="B1240" s="282" t="s">
        <v>987</v>
      </c>
      <c r="C1240">
        <v>8</v>
      </c>
      <c r="D1240">
        <v>8</v>
      </c>
      <c r="E1240">
        <v>8</v>
      </c>
      <c r="F1240">
        <v>8</v>
      </c>
      <c r="G1240">
        <v>8</v>
      </c>
      <c r="H1240">
        <v>8</v>
      </c>
      <c r="I1240">
        <v>8</v>
      </c>
      <c r="J1240">
        <v>8</v>
      </c>
      <c r="K1240">
        <v>8</v>
      </c>
      <c r="L1240">
        <v>8</v>
      </c>
      <c r="M1240">
        <v>8</v>
      </c>
      <c r="N1240">
        <v>8</v>
      </c>
      <c r="O1240">
        <v>8</v>
      </c>
      <c r="P1240">
        <v>8</v>
      </c>
      <c r="Q1240">
        <v>8</v>
      </c>
      <c r="R1240">
        <v>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1855</v>
      </c>
      <c r="B1241" s="282" t="s">
        <v>591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1856</v>
      </c>
      <c r="B1242" s="282" t="s">
        <v>590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1857</v>
      </c>
      <c r="B1243" s="282" t="s">
        <v>589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1858</v>
      </c>
      <c r="B1244" s="282" t="s">
        <v>586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1859</v>
      </c>
      <c r="B1245" s="282" t="s">
        <v>785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1860</v>
      </c>
      <c r="B1246" s="282" t="s">
        <v>1018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1861</v>
      </c>
      <c r="B1247" s="282" t="s">
        <v>786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1862</v>
      </c>
      <c r="B1248" s="282" t="s">
        <v>1019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1863</v>
      </c>
      <c r="B1249" s="282" t="s">
        <v>1020</v>
      </c>
      <c r="C1249">
        <v>455319</v>
      </c>
      <c r="D1249">
        <v>396127</v>
      </c>
      <c r="E1249">
        <v>437060</v>
      </c>
      <c r="F1249">
        <v>432534</v>
      </c>
      <c r="G1249">
        <v>345898</v>
      </c>
      <c r="H1249">
        <v>400395</v>
      </c>
      <c r="I1249">
        <v>376942</v>
      </c>
      <c r="J1249">
        <v>425741</v>
      </c>
      <c r="K1249">
        <v>369860</v>
      </c>
      <c r="L1249">
        <v>398994</v>
      </c>
      <c r="M1249">
        <v>365223</v>
      </c>
      <c r="N1249">
        <v>358509</v>
      </c>
      <c r="O1249">
        <v>463205</v>
      </c>
      <c r="P1249">
        <v>459270</v>
      </c>
      <c r="Q1249">
        <v>379475</v>
      </c>
      <c r="R1249">
        <v>511888</v>
      </c>
      <c r="S1249">
        <v>281586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1864</v>
      </c>
      <c r="B1250" s="282" t="s">
        <v>1021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2160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1865</v>
      </c>
      <c r="B1251" s="282" t="s">
        <v>1022</v>
      </c>
      <c r="C1251">
        <v>2229750</v>
      </c>
      <c r="D1251">
        <v>2437811</v>
      </c>
      <c r="E1251">
        <v>2401508</v>
      </c>
      <c r="F1251">
        <v>2440620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2229750</v>
      </c>
      <c r="P1251">
        <v>2437811</v>
      </c>
      <c r="Q1251">
        <v>2401508</v>
      </c>
      <c r="R1251">
        <v>2440620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1866</v>
      </c>
      <c r="B1252" s="282" t="s">
        <v>589</v>
      </c>
      <c r="C1252">
        <v>4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3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1867</v>
      </c>
      <c r="B1253" s="282" t="s">
        <v>590</v>
      </c>
      <c r="C1253">
        <v>59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59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1868</v>
      </c>
      <c r="B1254" s="282" t="s">
        <v>591</v>
      </c>
      <c r="C1254">
        <v>130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174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1869</v>
      </c>
      <c r="B1255" s="282" t="s">
        <v>648</v>
      </c>
      <c r="C1255">
        <v>106098</v>
      </c>
      <c r="D1255">
        <v>84989</v>
      </c>
      <c r="E1255">
        <v>100125</v>
      </c>
      <c r="F1255">
        <v>107175</v>
      </c>
      <c r="G1255">
        <v>49768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138247</v>
      </c>
      <c r="P1255">
        <v>134878</v>
      </c>
      <c r="Q1255">
        <v>136787</v>
      </c>
      <c r="R1255">
        <v>119554</v>
      </c>
      <c r="S1255">
        <v>31874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1870</v>
      </c>
      <c r="B1256" s="282" t="s">
        <v>647</v>
      </c>
      <c r="C1256">
        <v>12</v>
      </c>
      <c r="D1256">
        <v>12</v>
      </c>
      <c r="E1256">
        <v>12</v>
      </c>
      <c r="F1256">
        <v>12</v>
      </c>
      <c r="G1256">
        <v>12</v>
      </c>
      <c r="H1256">
        <v>12</v>
      </c>
      <c r="I1256">
        <v>12</v>
      </c>
      <c r="J1256">
        <v>12</v>
      </c>
      <c r="K1256">
        <v>12</v>
      </c>
      <c r="L1256">
        <v>12</v>
      </c>
      <c r="M1256">
        <v>12</v>
      </c>
      <c r="N1256">
        <v>12</v>
      </c>
      <c r="O1256">
        <v>11</v>
      </c>
      <c r="P1256">
        <v>2</v>
      </c>
      <c r="Q1256">
        <v>6</v>
      </c>
      <c r="R1256">
        <v>21</v>
      </c>
      <c r="S1256">
        <v>12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1871</v>
      </c>
      <c r="B1257" s="282" t="s">
        <v>649</v>
      </c>
      <c r="C1257">
        <v>8</v>
      </c>
      <c r="D1257">
        <v>8</v>
      </c>
      <c r="E1257">
        <v>13</v>
      </c>
      <c r="F1257">
        <v>13</v>
      </c>
      <c r="G1257">
        <v>13</v>
      </c>
      <c r="H1257">
        <v>13</v>
      </c>
      <c r="I1257">
        <v>12</v>
      </c>
      <c r="J1257">
        <v>12</v>
      </c>
      <c r="K1257">
        <v>12</v>
      </c>
      <c r="L1257">
        <v>12</v>
      </c>
      <c r="M1257">
        <v>12</v>
      </c>
      <c r="N1257">
        <v>12</v>
      </c>
      <c r="O1257">
        <v>8</v>
      </c>
      <c r="P1257">
        <v>3</v>
      </c>
      <c r="Q1257">
        <v>8</v>
      </c>
      <c r="R1257">
        <v>11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1872</v>
      </c>
      <c r="B1258" s="282" t="s">
        <v>589</v>
      </c>
      <c r="C1258">
        <v>9</v>
      </c>
      <c r="D1258">
        <v>9</v>
      </c>
      <c r="E1258">
        <v>9</v>
      </c>
      <c r="F1258">
        <v>9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6</v>
      </c>
      <c r="P1258">
        <v>4</v>
      </c>
      <c r="Q1258">
        <v>9</v>
      </c>
      <c r="R1258">
        <v>13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1873</v>
      </c>
      <c r="B1259" s="282" t="s">
        <v>590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1874</v>
      </c>
      <c r="B1260" s="282" t="s">
        <v>591</v>
      </c>
      <c r="C1260">
        <v>145</v>
      </c>
      <c r="D1260">
        <v>145</v>
      </c>
      <c r="E1260">
        <v>497</v>
      </c>
      <c r="F1260">
        <v>607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116</v>
      </c>
      <c r="P1260">
        <v>105</v>
      </c>
      <c r="Q1260">
        <v>480</v>
      </c>
      <c r="R1260">
        <v>440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1875</v>
      </c>
      <c r="B1261" s="282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1876</v>
      </c>
      <c r="B1262" s="282" t="s">
        <v>755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1877</v>
      </c>
      <c r="B1263" s="282" t="s">
        <v>631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1878</v>
      </c>
      <c r="B1264" s="282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1879</v>
      </c>
      <c r="B1265" s="282" t="s">
        <v>998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1880</v>
      </c>
      <c r="B1266" s="282" t="s">
        <v>998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1881</v>
      </c>
      <c r="B1267" s="282" t="s">
        <v>342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1882</v>
      </c>
      <c r="B1268" s="282" t="s">
        <v>342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1883</v>
      </c>
      <c r="B1269" s="282" t="s">
        <v>999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1884</v>
      </c>
      <c r="B1270" s="282" t="s">
        <v>999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1885</v>
      </c>
      <c r="B1271" s="282" t="s">
        <v>591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1886</v>
      </c>
      <c r="B1272" s="282" t="s">
        <v>590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1887</v>
      </c>
      <c r="B1273" s="282" t="s">
        <v>589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1888</v>
      </c>
      <c r="B1274" s="282" t="s">
        <v>589</v>
      </c>
      <c r="C1274">
        <v>10</v>
      </c>
      <c r="D1274">
        <v>10</v>
      </c>
      <c r="E1274">
        <v>10</v>
      </c>
      <c r="F1274">
        <v>10</v>
      </c>
      <c r="G1274">
        <v>10</v>
      </c>
      <c r="H1274">
        <v>10</v>
      </c>
      <c r="I1274">
        <v>10</v>
      </c>
      <c r="J1274">
        <v>10</v>
      </c>
      <c r="K1274">
        <v>10</v>
      </c>
      <c r="L1274">
        <v>10</v>
      </c>
      <c r="M1274">
        <v>10</v>
      </c>
      <c r="N1274">
        <v>10</v>
      </c>
      <c r="O1274">
        <v>8</v>
      </c>
      <c r="P1274">
        <v>6</v>
      </c>
      <c r="Q1274">
        <v>12</v>
      </c>
      <c r="R1274">
        <v>7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1889</v>
      </c>
      <c r="B1275" s="282" t="s">
        <v>590</v>
      </c>
      <c r="C1275">
        <v>11</v>
      </c>
      <c r="D1275">
        <v>11</v>
      </c>
      <c r="E1275">
        <v>9</v>
      </c>
      <c r="F1275">
        <v>22</v>
      </c>
      <c r="G1275">
        <v>21</v>
      </c>
      <c r="H1275">
        <v>18</v>
      </c>
      <c r="I1275">
        <v>22</v>
      </c>
      <c r="J1275">
        <v>20</v>
      </c>
      <c r="K1275">
        <v>21</v>
      </c>
      <c r="L1275">
        <v>22</v>
      </c>
      <c r="M1275">
        <v>19</v>
      </c>
      <c r="N1275">
        <v>21</v>
      </c>
      <c r="O1275">
        <v>9</v>
      </c>
      <c r="P1275">
        <v>13</v>
      </c>
      <c r="Q1275">
        <v>56</v>
      </c>
      <c r="R1275">
        <v>7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1890</v>
      </c>
      <c r="B1276" s="282" t="s">
        <v>591</v>
      </c>
      <c r="C1276">
        <v>131</v>
      </c>
      <c r="D1276">
        <v>131</v>
      </c>
      <c r="E1276">
        <v>112</v>
      </c>
      <c r="F1276">
        <v>275</v>
      </c>
      <c r="G1276">
        <v>262</v>
      </c>
      <c r="H1276">
        <v>225</v>
      </c>
      <c r="I1276">
        <v>275</v>
      </c>
      <c r="J1276">
        <v>250</v>
      </c>
      <c r="K1276">
        <v>262</v>
      </c>
      <c r="L1276">
        <v>275</v>
      </c>
      <c r="M1276">
        <v>237</v>
      </c>
      <c r="N1276">
        <v>262</v>
      </c>
      <c r="O1276">
        <v>89</v>
      </c>
      <c r="P1276">
        <v>88</v>
      </c>
      <c r="Q1276">
        <v>250</v>
      </c>
      <c r="R1276">
        <v>194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1891</v>
      </c>
      <c r="B1277" s="282" t="s">
        <v>589</v>
      </c>
      <c r="C1277">
        <v>7</v>
      </c>
      <c r="D1277">
        <v>7</v>
      </c>
      <c r="E1277">
        <v>7</v>
      </c>
      <c r="F1277">
        <v>7</v>
      </c>
      <c r="G1277">
        <v>7</v>
      </c>
      <c r="H1277">
        <v>7</v>
      </c>
      <c r="I1277">
        <v>7</v>
      </c>
      <c r="J1277">
        <v>7</v>
      </c>
      <c r="K1277">
        <v>7</v>
      </c>
      <c r="L1277">
        <v>7</v>
      </c>
      <c r="M1277">
        <v>7</v>
      </c>
      <c r="N1277">
        <v>7</v>
      </c>
      <c r="O1277">
        <v>4</v>
      </c>
      <c r="P1277">
        <v>9</v>
      </c>
      <c r="Q1277">
        <v>6</v>
      </c>
      <c r="R1277">
        <v>11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1892</v>
      </c>
      <c r="B1278" s="282" t="s">
        <v>590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1893</v>
      </c>
      <c r="B1279" s="282" t="s">
        <v>591</v>
      </c>
      <c r="C1279">
        <v>127</v>
      </c>
      <c r="D1279">
        <v>127</v>
      </c>
      <c r="E1279">
        <v>326</v>
      </c>
      <c r="F1279">
        <v>357</v>
      </c>
      <c r="G1279">
        <v>381</v>
      </c>
      <c r="H1279">
        <v>329</v>
      </c>
      <c r="I1279">
        <v>399</v>
      </c>
      <c r="J1279">
        <v>362</v>
      </c>
      <c r="K1279">
        <v>381</v>
      </c>
      <c r="L1279">
        <v>399</v>
      </c>
      <c r="M1279">
        <v>344</v>
      </c>
      <c r="N1279">
        <v>381</v>
      </c>
      <c r="O1279">
        <v>77</v>
      </c>
      <c r="P1279">
        <v>96</v>
      </c>
      <c r="Q1279">
        <v>394</v>
      </c>
      <c r="R1279">
        <v>275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1894</v>
      </c>
      <c r="B1280" s="282" t="s">
        <v>589</v>
      </c>
      <c r="C1280">
        <v>7</v>
      </c>
      <c r="D1280">
        <v>7</v>
      </c>
      <c r="E1280">
        <v>7</v>
      </c>
      <c r="F1280">
        <v>7</v>
      </c>
      <c r="G1280">
        <v>7</v>
      </c>
      <c r="H1280">
        <v>7</v>
      </c>
      <c r="I1280">
        <v>7</v>
      </c>
      <c r="J1280">
        <v>7</v>
      </c>
      <c r="K1280">
        <v>7</v>
      </c>
      <c r="L1280">
        <v>7</v>
      </c>
      <c r="M1280">
        <v>7</v>
      </c>
      <c r="N1280">
        <v>7</v>
      </c>
      <c r="O1280">
        <v>5</v>
      </c>
      <c r="P1280">
        <v>3</v>
      </c>
      <c r="Q1280">
        <v>6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1895</v>
      </c>
      <c r="B1281" s="282" t="s">
        <v>590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1896</v>
      </c>
      <c r="B1282" s="282" t="s">
        <v>591</v>
      </c>
      <c r="C1282">
        <v>127</v>
      </c>
      <c r="D1282">
        <v>127</v>
      </c>
      <c r="E1282">
        <v>326</v>
      </c>
      <c r="F1282">
        <v>399</v>
      </c>
      <c r="G1282">
        <v>381</v>
      </c>
      <c r="H1282">
        <v>329</v>
      </c>
      <c r="I1282">
        <v>399</v>
      </c>
      <c r="J1282">
        <v>362</v>
      </c>
      <c r="K1282">
        <v>381</v>
      </c>
      <c r="L1282">
        <v>399</v>
      </c>
      <c r="M1282">
        <v>344</v>
      </c>
      <c r="N1282">
        <v>381</v>
      </c>
      <c r="O1282">
        <v>117</v>
      </c>
      <c r="P1282">
        <v>193</v>
      </c>
      <c r="Q1282">
        <v>394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1897</v>
      </c>
      <c r="B1283" s="282" t="s">
        <v>754</v>
      </c>
      <c r="C1283">
        <v>5</v>
      </c>
      <c r="D1283">
        <v>5</v>
      </c>
      <c r="E1283">
        <v>5</v>
      </c>
      <c r="F1283">
        <v>5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4</v>
      </c>
      <c r="P1283">
        <v>4</v>
      </c>
      <c r="Q1283">
        <v>5</v>
      </c>
      <c r="R1283">
        <v>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1898</v>
      </c>
      <c r="B1284" s="282" t="s">
        <v>624</v>
      </c>
      <c r="C1284">
        <v>40</v>
      </c>
      <c r="D1284">
        <v>47</v>
      </c>
      <c r="E1284">
        <v>84</v>
      </c>
      <c r="F1284">
        <v>40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42</v>
      </c>
      <c r="P1284">
        <v>47</v>
      </c>
      <c r="Q1284">
        <v>88</v>
      </c>
      <c r="R1284">
        <v>52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1899</v>
      </c>
      <c r="B1285" s="282" t="s">
        <v>589</v>
      </c>
      <c r="C1285">
        <v>10</v>
      </c>
      <c r="D1285">
        <v>10</v>
      </c>
      <c r="E1285">
        <v>10</v>
      </c>
      <c r="F1285">
        <v>10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9</v>
      </c>
      <c r="P1285">
        <v>10</v>
      </c>
      <c r="Q1285">
        <v>9</v>
      </c>
      <c r="R1285">
        <v>12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1900</v>
      </c>
      <c r="B1286" s="282" t="s">
        <v>590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1901</v>
      </c>
      <c r="B1287" s="282" t="s">
        <v>591</v>
      </c>
      <c r="C1287">
        <v>111</v>
      </c>
      <c r="D1287">
        <v>111</v>
      </c>
      <c r="E1287">
        <v>571</v>
      </c>
      <c r="F1287">
        <v>560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93</v>
      </c>
      <c r="P1287">
        <v>85</v>
      </c>
      <c r="Q1287">
        <v>652</v>
      </c>
      <c r="R1287">
        <v>448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1902</v>
      </c>
      <c r="B1288" s="282" t="s">
        <v>1024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1903</v>
      </c>
      <c r="B1289" s="282" t="s">
        <v>1025</v>
      </c>
      <c r="C1289">
        <v>0</v>
      </c>
      <c r="D1289">
        <v>40</v>
      </c>
      <c r="E1289">
        <v>14</v>
      </c>
      <c r="F1289">
        <v>21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35</v>
      </c>
      <c r="Q1289">
        <v>7</v>
      </c>
      <c r="R1289">
        <v>14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1904</v>
      </c>
      <c r="B1290" s="282" t="s">
        <v>1026</v>
      </c>
      <c r="C1290">
        <v>0</v>
      </c>
      <c r="D1290">
        <v>17</v>
      </c>
      <c r="E1290">
        <v>7</v>
      </c>
      <c r="F1290">
        <v>8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17</v>
      </c>
      <c r="Q1290">
        <v>5</v>
      </c>
      <c r="R1290">
        <v>6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1905</v>
      </c>
      <c r="B1291" s="282" t="s">
        <v>1027</v>
      </c>
      <c r="C1291">
        <v>0</v>
      </c>
      <c r="D1291">
        <v>45</v>
      </c>
      <c r="E1291">
        <v>23</v>
      </c>
      <c r="F1291">
        <v>39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39</v>
      </c>
      <c r="Q1291">
        <v>13</v>
      </c>
      <c r="R1291">
        <v>27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1906</v>
      </c>
      <c r="B1292" s="282" t="s">
        <v>1028</v>
      </c>
      <c r="C1292">
        <v>0</v>
      </c>
      <c r="D1292">
        <v>21</v>
      </c>
      <c r="E1292">
        <v>9</v>
      </c>
      <c r="F1292">
        <v>13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20</v>
      </c>
      <c r="Q1292">
        <v>6</v>
      </c>
      <c r="R1292">
        <v>9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1907</v>
      </c>
      <c r="B1293" s="282" t="s">
        <v>1029</v>
      </c>
      <c r="C1293">
        <v>0</v>
      </c>
      <c r="D1293">
        <v>31</v>
      </c>
      <c r="E1293">
        <v>14</v>
      </c>
      <c r="F1293">
        <v>20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20</v>
      </c>
      <c r="Q1293">
        <v>14</v>
      </c>
      <c r="R1293">
        <v>14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1908</v>
      </c>
      <c r="B1294" s="282" t="s">
        <v>1030</v>
      </c>
      <c r="C1294">
        <v>0</v>
      </c>
      <c r="D1294">
        <v>28</v>
      </c>
      <c r="E1294">
        <v>11</v>
      </c>
      <c r="F1294">
        <v>16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25</v>
      </c>
      <c r="Q1294">
        <v>4</v>
      </c>
      <c r="R1294">
        <v>7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1909</v>
      </c>
      <c r="B1295" s="282" t="s">
        <v>755</v>
      </c>
      <c r="C1295">
        <v>1650</v>
      </c>
      <c r="D1295">
        <v>1650</v>
      </c>
      <c r="E1295">
        <v>1650</v>
      </c>
      <c r="F1295">
        <v>1650</v>
      </c>
      <c r="G1295">
        <v>1650</v>
      </c>
      <c r="H1295">
        <v>1650</v>
      </c>
      <c r="I1295">
        <v>1650</v>
      </c>
      <c r="J1295">
        <v>1650</v>
      </c>
      <c r="K1295">
        <v>1650</v>
      </c>
      <c r="L1295">
        <v>1650</v>
      </c>
      <c r="M1295">
        <v>1650</v>
      </c>
      <c r="N1295">
        <v>1650</v>
      </c>
      <c r="O1295">
        <v>637</v>
      </c>
      <c r="P1295">
        <v>703</v>
      </c>
      <c r="Q1295">
        <v>167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1910</v>
      </c>
      <c r="B1296" s="282" t="s">
        <v>755</v>
      </c>
      <c r="C1296">
        <v>1650</v>
      </c>
      <c r="D1296">
        <v>1650</v>
      </c>
      <c r="E1296">
        <v>1650</v>
      </c>
      <c r="F1296">
        <v>1650</v>
      </c>
      <c r="G1296">
        <v>1650</v>
      </c>
      <c r="H1296">
        <v>1650</v>
      </c>
      <c r="I1296">
        <v>1650</v>
      </c>
      <c r="J1296">
        <v>1650</v>
      </c>
      <c r="K1296">
        <v>1650</v>
      </c>
      <c r="L1296">
        <v>1650</v>
      </c>
      <c r="M1296">
        <v>1650</v>
      </c>
      <c r="N1296">
        <v>1650</v>
      </c>
      <c r="O1296">
        <v>1645</v>
      </c>
      <c r="P1296">
        <v>1226</v>
      </c>
      <c r="Q1296">
        <v>3314</v>
      </c>
      <c r="R1296">
        <v>1605</v>
      </c>
      <c r="S1296">
        <v>1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1911</v>
      </c>
      <c r="B1297" s="282" t="s">
        <v>755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1912</v>
      </c>
      <c r="B1298" s="282" t="s">
        <v>755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1913</v>
      </c>
      <c r="B1299" s="282" t="s">
        <v>631</v>
      </c>
      <c r="C1299">
        <v>111</v>
      </c>
      <c r="D1299">
        <v>111</v>
      </c>
      <c r="E1299">
        <v>2142</v>
      </c>
      <c r="F1299">
        <v>2142</v>
      </c>
      <c r="G1299">
        <v>2142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1313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1914</v>
      </c>
      <c r="B1300" s="282" t="s">
        <v>631</v>
      </c>
      <c r="C1300">
        <v>475</v>
      </c>
      <c r="D1300">
        <v>475</v>
      </c>
      <c r="E1300">
        <v>706</v>
      </c>
      <c r="F1300">
        <v>706</v>
      </c>
      <c r="G1300">
        <v>706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977</v>
      </c>
      <c r="P1300">
        <v>1199</v>
      </c>
      <c r="Q1300">
        <v>460</v>
      </c>
      <c r="R1300">
        <v>17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1915</v>
      </c>
      <c r="B1301" s="282" t="s">
        <v>631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1916</v>
      </c>
      <c r="B1302" s="282" t="s">
        <v>631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1917</v>
      </c>
      <c r="B1303" s="282" t="s">
        <v>998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2632</v>
      </c>
      <c r="P1303">
        <v>0</v>
      </c>
      <c r="Q1303">
        <v>6468</v>
      </c>
      <c r="R1303">
        <v>1324</v>
      </c>
      <c r="S1303">
        <v>3959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1918</v>
      </c>
      <c r="B1304" s="282" t="s">
        <v>998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1252</v>
      </c>
      <c r="P1304">
        <v>399</v>
      </c>
      <c r="Q1304">
        <v>45525</v>
      </c>
      <c r="R1304">
        <v>72300</v>
      </c>
      <c r="S1304">
        <v>315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1919</v>
      </c>
      <c r="B1305" s="282" t="s">
        <v>998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1920</v>
      </c>
      <c r="B1306" s="282" t="s">
        <v>998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1921</v>
      </c>
      <c r="B1307" s="282" t="s">
        <v>999</v>
      </c>
      <c r="C1307">
        <v>10000</v>
      </c>
      <c r="D1307">
        <v>10000</v>
      </c>
      <c r="E1307">
        <v>10000</v>
      </c>
      <c r="F1307">
        <v>10000</v>
      </c>
      <c r="G1307">
        <v>10000</v>
      </c>
      <c r="H1307">
        <v>10000</v>
      </c>
      <c r="I1307">
        <v>10000</v>
      </c>
      <c r="J1307">
        <v>10000</v>
      </c>
      <c r="K1307">
        <v>10000</v>
      </c>
      <c r="L1307">
        <v>10000</v>
      </c>
      <c r="M1307">
        <v>10000</v>
      </c>
      <c r="N1307">
        <v>10000</v>
      </c>
      <c r="O1307">
        <v>791</v>
      </c>
      <c r="P1307">
        <v>250</v>
      </c>
      <c r="Q1307">
        <v>2546</v>
      </c>
      <c r="R1307">
        <v>50</v>
      </c>
      <c r="S1307">
        <v>334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1922</v>
      </c>
      <c r="B1308" s="282" t="s">
        <v>999</v>
      </c>
      <c r="C1308">
        <v>10000</v>
      </c>
      <c r="D1308">
        <v>10000</v>
      </c>
      <c r="E1308">
        <v>10000</v>
      </c>
      <c r="F1308">
        <v>10000</v>
      </c>
      <c r="G1308">
        <v>10000</v>
      </c>
      <c r="H1308">
        <v>10000</v>
      </c>
      <c r="I1308">
        <v>10000</v>
      </c>
      <c r="J1308">
        <v>10000</v>
      </c>
      <c r="K1308">
        <v>10000</v>
      </c>
      <c r="L1308">
        <v>10000</v>
      </c>
      <c r="M1308">
        <v>10000</v>
      </c>
      <c r="N1308">
        <v>10000</v>
      </c>
      <c r="O1308">
        <v>5616</v>
      </c>
      <c r="P1308">
        <v>4727</v>
      </c>
      <c r="Q1308">
        <v>3461</v>
      </c>
      <c r="R1308">
        <v>8192</v>
      </c>
      <c r="S1308">
        <v>-2868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1923</v>
      </c>
      <c r="B1309" s="282" t="s">
        <v>999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1924</v>
      </c>
      <c r="B1310" s="282" t="s">
        <v>999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1925</v>
      </c>
      <c r="B1311" s="282" t="s">
        <v>1031</v>
      </c>
      <c r="C1311">
        <v>100</v>
      </c>
      <c r="D1311">
        <v>100</v>
      </c>
      <c r="E1311">
        <v>100</v>
      </c>
      <c r="F1311">
        <v>100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100</v>
      </c>
      <c r="P1311">
        <v>100</v>
      </c>
      <c r="Q1311">
        <v>100</v>
      </c>
      <c r="R1311">
        <v>100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1926</v>
      </c>
      <c r="B1312" s="282" t="s">
        <v>1032</v>
      </c>
      <c r="C1312">
        <v>2</v>
      </c>
      <c r="D1312">
        <v>3</v>
      </c>
      <c r="E1312">
        <v>10</v>
      </c>
      <c r="F1312">
        <v>2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2</v>
      </c>
      <c r="P1312">
        <v>3</v>
      </c>
      <c r="Q1312">
        <v>7</v>
      </c>
      <c r="R1312">
        <v>2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1927</v>
      </c>
      <c r="B1313" s="282" t="s">
        <v>1033</v>
      </c>
      <c r="C1313">
        <v>402</v>
      </c>
      <c r="D1313">
        <v>402</v>
      </c>
      <c r="E1313">
        <v>402</v>
      </c>
      <c r="F1313">
        <v>402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378</v>
      </c>
      <c r="P1313">
        <v>365</v>
      </c>
      <c r="Q1313">
        <v>285</v>
      </c>
      <c r="R1313">
        <v>246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1928</v>
      </c>
      <c r="B1314" s="282" t="s">
        <v>1034</v>
      </c>
      <c r="C1314">
        <v>112</v>
      </c>
      <c r="D1314">
        <v>112</v>
      </c>
      <c r="E1314">
        <v>112</v>
      </c>
      <c r="F1314">
        <v>112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89</v>
      </c>
      <c r="P1314">
        <v>73</v>
      </c>
      <c r="Q1314">
        <v>56</v>
      </c>
      <c r="R1314">
        <v>60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1929</v>
      </c>
      <c r="B1315" s="282" t="s">
        <v>1034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1930</v>
      </c>
      <c r="B1316" s="282" t="s">
        <v>1034</v>
      </c>
      <c r="C1316">
        <v>112</v>
      </c>
      <c r="D1316">
        <v>112</v>
      </c>
      <c r="E1316">
        <v>112</v>
      </c>
      <c r="F1316">
        <v>112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89</v>
      </c>
      <c r="P1316">
        <v>73</v>
      </c>
      <c r="Q1316">
        <v>56</v>
      </c>
      <c r="R1316">
        <v>60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1931</v>
      </c>
      <c r="B1317" s="282" t="s">
        <v>1034</v>
      </c>
      <c r="C1317">
        <v>112</v>
      </c>
      <c r="D1317">
        <v>112</v>
      </c>
      <c r="E1317">
        <v>112</v>
      </c>
      <c r="F1317">
        <v>112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89</v>
      </c>
      <c r="P1317">
        <v>73</v>
      </c>
      <c r="Q1317">
        <v>56</v>
      </c>
      <c r="R1317">
        <v>60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1932</v>
      </c>
      <c r="B1318" s="282" t="s">
        <v>1034</v>
      </c>
      <c r="C1318">
        <v>50</v>
      </c>
      <c r="D1318">
        <v>50</v>
      </c>
      <c r="E1318">
        <v>50</v>
      </c>
      <c r="F1318">
        <v>50</v>
      </c>
      <c r="G1318">
        <v>50</v>
      </c>
      <c r="H1318">
        <v>50</v>
      </c>
      <c r="I1318">
        <v>50</v>
      </c>
      <c r="J1318">
        <v>50</v>
      </c>
      <c r="K1318">
        <v>50</v>
      </c>
      <c r="L1318">
        <v>50</v>
      </c>
      <c r="M1318">
        <v>50</v>
      </c>
      <c r="N1318">
        <v>50</v>
      </c>
      <c r="O1318">
        <v>46</v>
      </c>
      <c r="P1318">
        <v>75</v>
      </c>
      <c r="Q1318">
        <v>66</v>
      </c>
      <c r="R1318">
        <v>53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1933</v>
      </c>
      <c r="B1319" s="282" t="s">
        <v>1034</v>
      </c>
      <c r="C1319">
        <v>40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21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1934</v>
      </c>
      <c r="B1320" s="282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36</v>
      </c>
      <c r="P1320">
        <v>30</v>
      </c>
      <c r="Q1320">
        <v>68</v>
      </c>
      <c r="R1320">
        <v>61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1935</v>
      </c>
      <c r="B1321" s="282" t="s">
        <v>1034</v>
      </c>
      <c r="C1321">
        <v>50</v>
      </c>
      <c r="D1321">
        <v>50</v>
      </c>
      <c r="E1321">
        <v>50</v>
      </c>
      <c r="F1321">
        <v>50</v>
      </c>
      <c r="G1321">
        <v>50</v>
      </c>
      <c r="H1321">
        <v>50</v>
      </c>
      <c r="I1321">
        <v>50</v>
      </c>
      <c r="J1321">
        <v>50</v>
      </c>
      <c r="K1321">
        <v>50</v>
      </c>
      <c r="L1321">
        <v>50</v>
      </c>
      <c r="M1321">
        <v>50</v>
      </c>
      <c r="N1321">
        <v>50</v>
      </c>
      <c r="O1321">
        <v>46</v>
      </c>
      <c r="P1321">
        <v>75</v>
      </c>
      <c r="Q1321">
        <v>66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1936</v>
      </c>
      <c r="B1322" s="28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41</v>
      </c>
      <c r="P1322">
        <v>37</v>
      </c>
      <c r="Q1322">
        <v>68</v>
      </c>
      <c r="R1322">
        <v>61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1937</v>
      </c>
      <c r="B1323" s="282" t="s">
        <v>1034</v>
      </c>
      <c r="C1323">
        <v>80</v>
      </c>
      <c r="D1323">
        <v>80</v>
      </c>
      <c r="E1323">
        <v>80</v>
      </c>
      <c r="F1323">
        <v>80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75</v>
      </c>
      <c r="Q1323">
        <v>60</v>
      </c>
      <c r="R1323">
        <v>48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1938</v>
      </c>
      <c r="B1324" s="282" t="s">
        <v>1034</v>
      </c>
      <c r="C1324">
        <v>80</v>
      </c>
      <c r="D1324">
        <v>80</v>
      </c>
      <c r="E1324">
        <v>80</v>
      </c>
      <c r="F1324">
        <v>80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77</v>
      </c>
      <c r="P1324">
        <v>75</v>
      </c>
      <c r="Q1324">
        <v>60</v>
      </c>
      <c r="R1324">
        <v>48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1939</v>
      </c>
      <c r="B1325" s="282" t="s">
        <v>1034</v>
      </c>
      <c r="C1325">
        <v>50</v>
      </c>
      <c r="D1325">
        <v>50</v>
      </c>
      <c r="E1325">
        <v>50</v>
      </c>
      <c r="F1325">
        <v>50</v>
      </c>
      <c r="G1325">
        <v>50</v>
      </c>
      <c r="H1325">
        <v>50</v>
      </c>
      <c r="I1325">
        <v>50</v>
      </c>
      <c r="J1325">
        <v>50</v>
      </c>
      <c r="K1325">
        <v>50</v>
      </c>
      <c r="L1325">
        <v>50</v>
      </c>
      <c r="M1325">
        <v>50</v>
      </c>
      <c r="N1325">
        <v>50</v>
      </c>
      <c r="O1325">
        <v>46</v>
      </c>
      <c r="P1325">
        <v>75</v>
      </c>
      <c r="Q1325">
        <v>66</v>
      </c>
      <c r="R1325">
        <v>53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1940</v>
      </c>
      <c r="B1326" s="282" t="s">
        <v>1034</v>
      </c>
      <c r="C1326">
        <v>80</v>
      </c>
      <c r="D1326">
        <v>80</v>
      </c>
      <c r="E1326">
        <v>80</v>
      </c>
      <c r="F1326">
        <v>80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77</v>
      </c>
      <c r="P1326">
        <v>75</v>
      </c>
      <c r="Q1326">
        <v>60</v>
      </c>
      <c r="R1326">
        <v>48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1941</v>
      </c>
      <c r="B1327" s="282" t="s">
        <v>1034</v>
      </c>
      <c r="C1327">
        <v>112</v>
      </c>
      <c r="D1327">
        <v>112</v>
      </c>
      <c r="E1327">
        <v>112</v>
      </c>
      <c r="F1327">
        <v>112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1942</v>
      </c>
      <c r="B1328" s="282" t="s">
        <v>1034</v>
      </c>
      <c r="C1328">
        <v>112</v>
      </c>
      <c r="D1328">
        <v>112</v>
      </c>
      <c r="E1328">
        <v>112</v>
      </c>
      <c r="F1328">
        <v>112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89</v>
      </c>
      <c r="P1328">
        <v>73</v>
      </c>
      <c r="Q1328">
        <v>56</v>
      </c>
      <c r="R1328">
        <v>60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1943</v>
      </c>
      <c r="B1329" s="282" t="s">
        <v>1034</v>
      </c>
      <c r="C1329">
        <v>112</v>
      </c>
      <c r="D1329">
        <v>112</v>
      </c>
      <c r="E1329">
        <v>112</v>
      </c>
      <c r="F1329">
        <v>112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89</v>
      </c>
      <c r="P1329">
        <v>73</v>
      </c>
      <c r="Q1329">
        <v>56</v>
      </c>
      <c r="R1329">
        <v>60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1944</v>
      </c>
      <c r="B1330" s="282" t="s">
        <v>1034</v>
      </c>
      <c r="C1330">
        <v>80</v>
      </c>
      <c r="D1330">
        <v>80</v>
      </c>
      <c r="E1330">
        <v>80</v>
      </c>
      <c r="F1330">
        <v>80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77</v>
      </c>
      <c r="P1330">
        <v>75</v>
      </c>
      <c r="Q1330">
        <v>60</v>
      </c>
      <c r="R1330">
        <v>48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1945</v>
      </c>
      <c r="B1331" s="282" t="s">
        <v>1035</v>
      </c>
      <c r="C1331">
        <v>25</v>
      </c>
      <c r="D1331">
        <v>25</v>
      </c>
      <c r="E1331">
        <v>25</v>
      </c>
      <c r="F1331">
        <v>25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10</v>
      </c>
      <c r="P1331">
        <v>9</v>
      </c>
      <c r="Q1331">
        <v>3</v>
      </c>
      <c r="R1331">
        <v>1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1946</v>
      </c>
      <c r="B1332" s="282" t="s">
        <v>1035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1947</v>
      </c>
      <c r="B1333" s="282" t="s">
        <v>1035</v>
      </c>
      <c r="C1333">
        <v>25</v>
      </c>
      <c r="D1333">
        <v>25</v>
      </c>
      <c r="E1333">
        <v>25</v>
      </c>
      <c r="F1333">
        <v>25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10</v>
      </c>
      <c r="P1333">
        <v>9</v>
      </c>
      <c r="Q1333">
        <v>3</v>
      </c>
      <c r="R1333">
        <v>1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1948</v>
      </c>
      <c r="B1334" s="282" t="s">
        <v>1035</v>
      </c>
      <c r="C1334">
        <v>25</v>
      </c>
      <c r="D1334">
        <v>25</v>
      </c>
      <c r="E1334">
        <v>25</v>
      </c>
      <c r="F1334">
        <v>25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10</v>
      </c>
      <c r="P1334">
        <v>9</v>
      </c>
      <c r="Q1334">
        <v>3</v>
      </c>
      <c r="R1334">
        <v>1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1949</v>
      </c>
      <c r="B1335" s="282" t="s">
        <v>1035</v>
      </c>
      <c r="C1335">
        <v>12</v>
      </c>
      <c r="D1335">
        <v>12</v>
      </c>
      <c r="E1335">
        <v>12</v>
      </c>
      <c r="F1335">
        <v>12</v>
      </c>
      <c r="G1335">
        <v>12</v>
      </c>
      <c r="H1335">
        <v>12</v>
      </c>
      <c r="I1335">
        <v>12</v>
      </c>
      <c r="J1335">
        <v>12</v>
      </c>
      <c r="K1335">
        <v>12</v>
      </c>
      <c r="L1335">
        <v>12</v>
      </c>
      <c r="M1335">
        <v>12</v>
      </c>
      <c r="N1335">
        <v>12</v>
      </c>
      <c r="O1335">
        <v>4</v>
      </c>
      <c r="P1335">
        <v>20</v>
      </c>
      <c r="Q1335">
        <v>15</v>
      </c>
      <c r="R1335">
        <v>19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1950</v>
      </c>
      <c r="B1336" s="282" t="s">
        <v>1035</v>
      </c>
      <c r="C1336">
        <v>12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7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1951</v>
      </c>
      <c r="B1337" s="282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1952</v>
      </c>
      <c r="B1338" s="282" t="s">
        <v>1035</v>
      </c>
      <c r="C1338">
        <v>12</v>
      </c>
      <c r="D1338">
        <v>12</v>
      </c>
      <c r="E1338">
        <v>12</v>
      </c>
      <c r="F1338">
        <v>12</v>
      </c>
      <c r="G1338">
        <v>12</v>
      </c>
      <c r="H1338">
        <v>12</v>
      </c>
      <c r="I1338">
        <v>12</v>
      </c>
      <c r="J1338">
        <v>12</v>
      </c>
      <c r="K1338">
        <v>12</v>
      </c>
      <c r="L1338">
        <v>12</v>
      </c>
      <c r="M1338">
        <v>12</v>
      </c>
      <c r="N1338">
        <v>12</v>
      </c>
      <c r="O1338">
        <v>4</v>
      </c>
      <c r="P1338">
        <v>20</v>
      </c>
      <c r="Q1338">
        <v>15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1953</v>
      </c>
      <c r="B1339" s="282" t="s">
        <v>1035</v>
      </c>
      <c r="C1339">
        <v>23</v>
      </c>
      <c r="D1339">
        <v>23</v>
      </c>
      <c r="E1339">
        <v>23</v>
      </c>
      <c r="F1339">
        <v>23</v>
      </c>
      <c r="G1339">
        <v>23</v>
      </c>
      <c r="H1339">
        <v>23</v>
      </c>
      <c r="I1339">
        <v>23</v>
      </c>
      <c r="J1339">
        <v>23</v>
      </c>
      <c r="K1339">
        <v>23</v>
      </c>
      <c r="L1339">
        <v>23</v>
      </c>
      <c r="M1339">
        <v>23</v>
      </c>
      <c r="N1339">
        <v>23</v>
      </c>
      <c r="O1339">
        <v>29</v>
      </c>
      <c r="P1339">
        <v>29</v>
      </c>
      <c r="Q1339">
        <v>8</v>
      </c>
      <c r="R1339">
        <v>9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1954</v>
      </c>
      <c r="B1340" s="282" t="s">
        <v>1035</v>
      </c>
      <c r="C1340">
        <v>15</v>
      </c>
      <c r="D1340">
        <v>15</v>
      </c>
      <c r="E1340">
        <v>15</v>
      </c>
      <c r="F1340">
        <v>15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6</v>
      </c>
      <c r="Q1340">
        <v>8</v>
      </c>
      <c r="R1340">
        <v>8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1955</v>
      </c>
      <c r="B1341" s="282" t="s">
        <v>1035</v>
      </c>
      <c r="C1341">
        <v>15</v>
      </c>
      <c r="D1341">
        <v>15</v>
      </c>
      <c r="E1341">
        <v>15</v>
      </c>
      <c r="F1341">
        <v>15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5</v>
      </c>
      <c r="P1341">
        <v>6</v>
      </c>
      <c r="Q1341">
        <v>8</v>
      </c>
      <c r="R1341">
        <v>8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1956</v>
      </c>
      <c r="B1342" s="282" t="s">
        <v>1035</v>
      </c>
      <c r="C1342">
        <v>12</v>
      </c>
      <c r="D1342">
        <v>12</v>
      </c>
      <c r="E1342">
        <v>12</v>
      </c>
      <c r="F1342">
        <v>12</v>
      </c>
      <c r="G1342">
        <v>12</v>
      </c>
      <c r="H1342">
        <v>12</v>
      </c>
      <c r="I1342">
        <v>12</v>
      </c>
      <c r="J1342">
        <v>12</v>
      </c>
      <c r="K1342">
        <v>12</v>
      </c>
      <c r="L1342">
        <v>12</v>
      </c>
      <c r="M1342">
        <v>12</v>
      </c>
      <c r="N1342">
        <v>12</v>
      </c>
      <c r="O1342">
        <v>4</v>
      </c>
      <c r="P1342">
        <v>20</v>
      </c>
      <c r="Q1342">
        <v>15</v>
      </c>
      <c r="R1342">
        <v>19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1957</v>
      </c>
      <c r="B1343" s="282" t="s">
        <v>1035</v>
      </c>
      <c r="C1343">
        <v>15</v>
      </c>
      <c r="D1343">
        <v>15</v>
      </c>
      <c r="E1343">
        <v>18</v>
      </c>
      <c r="F1343">
        <v>15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5</v>
      </c>
      <c r="P1343">
        <v>6</v>
      </c>
      <c r="Q1343">
        <v>8</v>
      </c>
      <c r="R1343">
        <v>8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1958</v>
      </c>
      <c r="B1344" s="282" t="s">
        <v>1035</v>
      </c>
      <c r="C1344">
        <v>25</v>
      </c>
      <c r="D1344">
        <v>25</v>
      </c>
      <c r="E1344">
        <v>25</v>
      </c>
      <c r="F1344">
        <v>25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1959</v>
      </c>
      <c r="B1345" s="282" t="s">
        <v>1035</v>
      </c>
      <c r="C1345">
        <v>25</v>
      </c>
      <c r="D1345">
        <v>25</v>
      </c>
      <c r="E1345">
        <v>25</v>
      </c>
      <c r="F1345">
        <v>25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10</v>
      </c>
      <c r="P1345">
        <v>9</v>
      </c>
      <c r="Q1345">
        <v>3</v>
      </c>
      <c r="R1345">
        <v>1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1960</v>
      </c>
      <c r="B1346" s="282" t="s">
        <v>1035</v>
      </c>
      <c r="C1346">
        <v>25</v>
      </c>
      <c r="D1346">
        <v>25</v>
      </c>
      <c r="E1346">
        <v>25</v>
      </c>
      <c r="F1346">
        <v>25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10</v>
      </c>
      <c r="P1346">
        <v>9</v>
      </c>
      <c r="Q1346">
        <v>3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1961</v>
      </c>
      <c r="B1347" s="282" t="s">
        <v>1035</v>
      </c>
      <c r="C1347">
        <v>15</v>
      </c>
      <c r="D1347">
        <v>15</v>
      </c>
      <c r="E1347">
        <v>15</v>
      </c>
      <c r="F1347">
        <v>15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5</v>
      </c>
      <c r="P1347">
        <v>6</v>
      </c>
      <c r="Q1347">
        <v>8</v>
      </c>
      <c r="R1347">
        <v>8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1962</v>
      </c>
      <c r="B1348" s="282" t="s">
        <v>1036</v>
      </c>
      <c r="C1348">
        <v>5</v>
      </c>
      <c r="D1348">
        <v>5</v>
      </c>
      <c r="E1348">
        <v>7</v>
      </c>
      <c r="F1348">
        <v>6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6</v>
      </c>
      <c r="P1348">
        <v>5</v>
      </c>
      <c r="Q1348">
        <v>3</v>
      </c>
      <c r="R1348">
        <v>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1963</v>
      </c>
      <c r="B1349" s="282" t="s">
        <v>1036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1964</v>
      </c>
      <c r="B1350" s="282" t="s">
        <v>1036</v>
      </c>
      <c r="C1350">
        <v>5</v>
      </c>
      <c r="D1350">
        <v>5</v>
      </c>
      <c r="E1350">
        <v>7</v>
      </c>
      <c r="F1350">
        <v>6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6</v>
      </c>
      <c r="P1350">
        <v>5</v>
      </c>
      <c r="Q1350">
        <v>3</v>
      </c>
      <c r="R1350">
        <v>2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1965</v>
      </c>
      <c r="B1351" s="282" t="s">
        <v>1036</v>
      </c>
      <c r="C1351">
        <v>5</v>
      </c>
      <c r="D1351">
        <v>5</v>
      </c>
      <c r="E1351">
        <v>7</v>
      </c>
      <c r="F1351">
        <v>6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6</v>
      </c>
      <c r="P1351">
        <v>5</v>
      </c>
      <c r="Q1351">
        <v>3</v>
      </c>
      <c r="R1351">
        <v>2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1966</v>
      </c>
      <c r="B1352" s="282" t="s">
        <v>1036</v>
      </c>
      <c r="C1352">
        <v>3</v>
      </c>
      <c r="D1352">
        <v>3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3</v>
      </c>
      <c r="O1352">
        <v>9</v>
      </c>
      <c r="P1352">
        <v>3</v>
      </c>
      <c r="Q1352">
        <v>7</v>
      </c>
      <c r="R1352">
        <v>6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1967</v>
      </c>
      <c r="B1353" s="282" t="s">
        <v>1036</v>
      </c>
      <c r="C1353">
        <v>2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3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1968</v>
      </c>
      <c r="B1354" s="282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1969</v>
      </c>
      <c r="B1355" s="282" t="s">
        <v>1036</v>
      </c>
      <c r="C1355">
        <v>3</v>
      </c>
      <c r="D1355">
        <v>3</v>
      </c>
      <c r="E1355">
        <v>3</v>
      </c>
      <c r="F1355">
        <v>3</v>
      </c>
      <c r="G1355">
        <v>3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9</v>
      </c>
      <c r="P1355">
        <v>3</v>
      </c>
      <c r="Q1355">
        <v>7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1970</v>
      </c>
      <c r="B1356" s="282" t="s">
        <v>1036</v>
      </c>
      <c r="C1356">
        <v>1</v>
      </c>
      <c r="D1356">
        <v>2</v>
      </c>
      <c r="E1356">
        <v>2</v>
      </c>
      <c r="F1356">
        <v>1</v>
      </c>
      <c r="G1356">
        <v>1</v>
      </c>
      <c r="H1356">
        <v>1</v>
      </c>
      <c r="I1356">
        <v>1</v>
      </c>
      <c r="J1356">
        <v>1</v>
      </c>
      <c r="K1356">
        <v>1</v>
      </c>
      <c r="L1356">
        <v>1</v>
      </c>
      <c r="M1356">
        <v>1</v>
      </c>
      <c r="N1356">
        <v>1</v>
      </c>
      <c r="O1356">
        <v>1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1971</v>
      </c>
      <c r="B1357" s="282" t="s">
        <v>1036</v>
      </c>
      <c r="C1357">
        <v>2</v>
      </c>
      <c r="D1357">
        <v>2</v>
      </c>
      <c r="E1357">
        <v>2</v>
      </c>
      <c r="F1357">
        <v>2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2</v>
      </c>
      <c r="Q1357">
        <v>1</v>
      </c>
      <c r="R1357">
        <v>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1972</v>
      </c>
      <c r="B1358" s="282" t="s">
        <v>1036</v>
      </c>
      <c r="C1358">
        <v>2</v>
      </c>
      <c r="D1358">
        <v>2</v>
      </c>
      <c r="E1358">
        <v>2</v>
      </c>
      <c r="F1358">
        <v>2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1973</v>
      </c>
      <c r="B1359" s="282" t="s">
        <v>1036</v>
      </c>
      <c r="C1359">
        <v>3</v>
      </c>
      <c r="D1359">
        <v>3</v>
      </c>
      <c r="E1359">
        <v>3</v>
      </c>
      <c r="F1359">
        <v>3</v>
      </c>
      <c r="G1359">
        <v>3</v>
      </c>
      <c r="H1359">
        <v>3</v>
      </c>
      <c r="I1359">
        <v>3</v>
      </c>
      <c r="J1359">
        <v>3</v>
      </c>
      <c r="K1359">
        <v>3</v>
      </c>
      <c r="L1359">
        <v>3</v>
      </c>
      <c r="M1359">
        <v>3</v>
      </c>
      <c r="N1359">
        <v>3</v>
      </c>
      <c r="O1359">
        <v>9</v>
      </c>
      <c r="P1359">
        <v>3</v>
      </c>
      <c r="Q1359">
        <v>7</v>
      </c>
      <c r="R1359">
        <v>6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1974</v>
      </c>
      <c r="B1360" s="282" t="s">
        <v>1036</v>
      </c>
      <c r="C1360">
        <v>2</v>
      </c>
      <c r="D1360">
        <v>2</v>
      </c>
      <c r="E1360">
        <v>2</v>
      </c>
      <c r="F1360">
        <v>2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2</v>
      </c>
      <c r="P1360">
        <v>2</v>
      </c>
      <c r="Q1360">
        <v>1</v>
      </c>
      <c r="R1360">
        <v>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1975</v>
      </c>
      <c r="B1361" s="282" t="s">
        <v>1036</v>
      </c>
      <c r="C1361">
        <v>5</v>
      </c>
      <c r="D1361">
        <v>5</v>
      </c>
      <c r="E1361">
        <v>7</v>
      </c>
      <c r="F1361">
        <v>6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2</v>
      </c>
      <c r="Q1361">
        <v>3</v>
      </c>
      <c r="R1361">
        <v>2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1976</v>
      </c>
      <c r="B1362" s="282" t="s">
        <v>1036</v>
      </c>
      <c r="C1362">
        <v>5</v>
      </c>
      <c r="D1362">
        <v>5</v>
      </c>
      <c r="E1362">
        <v>7</v>
      </c>
      <c r="F1362">
        <v>6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6</v>
      </c>
      <c r="P1362">
        <v>5</v>
      </c>
      <c r="Q1362">
        <v>3</v>
      </c>
      <c r="R1362">
        <v>2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1977</v>
      </c>
      <c r="B1363" s="282" t="s">
        <v>1036</v>
      </c>
      <c r="C1363">
        <v>5</v>
      </c>
      <c r="D1363">
        <v>5</v>
      </c>
      <c r="E1363">
        <v>5</v>
      </c>
      <c r="F1363">
        <v>6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1</v>
      </c>
      <c r="P1363">
        <v>1</v>
      </c>
      <c r="Q1363">
        <v>3</v>
      </c>
      <c r="R1363">
        <v>2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1978</v>
      </c>
      <c r="B1364" s="282" t="s">
        <v>1036</v>
      </c>
      <c r="C1364">
        <v>2</v>
      </c>
      <c r="D1364">
        <v>2</v>
      </c>
      <c r="E1364">
        <v>2</v>
      </c>
      <c r="F1364">
        <v>2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2</v>
      </c>
      <c r="P1364">
        <v>2</v>
      </c>
      <c r="Q1364">
        <v>1</v>
      </c>
      <c r="R1364">
        <v>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1979</v>
      </c>
      <c r="B1365" s="282" t="s">
        <v>1037</v>
      </c>
      <c r="C1365">
        <v>15</v>
      </c>
      <c r="D1365">
        <v>15</v>
      </c>
      <c r="E1365">
        <v>75</v>
      </c>
      <c r="F1365">
        <v>92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32</v>
      </c>
      <c r="P1365">
        <v>13</v>
      </c>
      <c r="Q1365">
        <v>101</v>
      </c>
      <c r="R1365">
        <v>79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1980</v>
      </c>
      <c r="B1366" s="282" t="s">
        <v>1037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1981</v>
      </c>
      <c r="B1367" s="282" t="s">
        <v>1037</v>
      </c>
      <c r="C1367">
        <v>15</v>
      </c>
      <c r="D1367">
        <v>15</v>
      </c>
      <c r="E1367">
        <v>75</v>
      </c>
      <c r="F1367">
        <v>92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42</v>
      </c>
      <c r="P1367">
        <v>12</v>
      </c>
      <c r="Q1367">
        <v>101</v>
      </c>
      <c r="R1367">
        <v>79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1982</v>
      </c>
      <c r="B1368" s="282" t="s">
        <v>1037</v>
      </c>
      <c r="C1368">
        <v>15</v>
      </c>
      <c r="D1368">
        <v>15</v>
      </c>
      <c r="E1368">
        <v>75</v>
      </c>
      <c r="F1368">
        <v>92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37</v>
      </c>
      <c r="P1368">
        <v>13</v>
      </c>
      <c r="Q1368">
        <v>101</v>
      </c>
      <c r="R1368">
        <v>79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1983</v>
      </c>
      <c r="B1369" s="282" t="s">
        <v>1037</v>
      </c>
      <c r="C1369">
        <v>21</v>
      </c>
      <c r="D1369">
        <v>21</v>
      </c>
      <c r="E1369">
        <v>54</v>
      </c>
      <c r="F1369">
        <v>52</v>
      </c>
      <c r="G1369">
        <v>63</v>
      </c>
      <c r="H1369">
        <v>45</v>
      </c>
      <c r="I1369">
        <v>66</v>
      </c>
      <c r="J1369">
        <v>60</v>
      </c>
      <c r="K1369">
        <v>63</v>
      </c>
      <c r="L1369">
        <v>66</v>
      </c>
      <c r="M1369">
        <v>57</v>
      </c>
      <c r="N1369">
        <v>63</v>
      </c>
      <c r="O1369">
        <v>22</v>
      </c>
      <c r="P1369">
        <v>6</v>
      </c>
      <c r="Q1369">
        <v>53</v>
      </c>
      <c r="R1369">
        <v>28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1984</v>
      </c>
      <c r="B1370" s="282" t="s">
        <v>1037</v>
      </c>
      <c r="C1370">
        <v>59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59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1985</v>
      </c>
      <c r="B1371" s="282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18</v>
      </c>
      <c r="I1371">
        <v>22</v>
      </c>
      <c r="J1371">
        <v>20</v>
      </c>
      <c r="K1371">
        <v>21</v>
      </c>
      <c r="L1371">
        <v>22</v>
      </c>
      <c r="M1371">
        <v>19</v>
      </c>
      <c r="N1371">
        <v>21</v>
      </c>
      <c r="O1371">
        <v>9</v>
      </c>
      <c r="P1371">
        <v>13</v>
      </c>
      <c r="Q1371">
        <v>56</v>
      </c>
      <c r="R1371">
        <v>7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1986</v>
      </c>
      <c r="B1372" s="282" t="s">
        <v>1037</v>
      </c>
      <c r="C1372">
        <v>21</v>
      </c>
      <c r="D1372">
        <v>21</v>
      </c>
      <c r="E1372">
        <v>54</v>
      </c>
      <c r="F1372">
        <v>66</v>
      </c>
      <c r="G1372">
        <v>63</v>
      </c>
      <c r="H1372">
        <v>45</v>
      </c>
      <c r="I1372">
        <v>66</v>
      </c>
      <c r="J1372">
        <v>60</v>
      </c>
      <c r="K1372">
        <v>63</v>
      </c>
      <c r="L1372">
        <v>66</v>
      </c>
      <c r="M1372">
        <v>57</v>
      </c>
      <c r="N1372">
        <v>63</v>
      </c>
      <c r="O1372">
        <v>7</v>
      </c>
      <c r="P1372">
        <v>12</v>
      </c>
      <c r="Q1372">
        <v>53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1987</v>
      </c>
      <c r="B1373" s="282" t="s">
        <v>1037</v>
      </c>
      <c r="C1373">
        <v>11</v>
      </c>
      <c r="D1373">
        <v>11</v>
      </c>
      <c r="E1373">
        <v>9</v>
      </c>
      <c r="F1373">
        <v>22</v>
      </c>
      <c r="G1373">
        <v>21</v>
      </c>
      <c r="H1373">
        <v>18</v>
      </c>
      <c r="I1373">
        <v>22</v>
      </c>
      <c r="J1373">
        <v>20</v>
      </c>
      <c r="K1373">
        <v>21</v>
      </c>
      <c r="L1373">
        <v>22</v>
      </c>
      <c r="M1373">
        <v>19</v>
      </c>
      <c r="N1373">
        <v>21</v>
      </c>
      <c r="O1373">
        <v>11</v>
      </c>
      <c r="P1373">
        <v>13</v>
      </c>
      <c r="Q1373">
        <v>56</v>
      </c>
      <c r="R1373">
        <v>7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1988</v>
      </c>
      <c r="B1374" s="282" t="s">
        <v>1037</v>
      </c>
      <c r="C1374">
        <v>18</v>
      </c>
      <c r="D1374">
        <v>18</v>
      </c>
      <c r="E1374">
        <v>62</v>
      </c>
      <c r="F1374">
        <v>76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22</v>
      </c>
      <c r="P1374">
        <v>15</v>
      </c>
      <c r="Q1374">
        <v>72</v>
      </c>
      <c r="R1374">
        <v>99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1989</v>
      </c>
      <c r="B1375" s="282" t="s">
        <v>1037</v>
      </c>
      <c r="C1375">
        <v>18</v>
      </c>
      <c r="D1375">
        <v>18</v>
      </c>
      <c r="E1375">
        <v>62</v>
      </c>
      <c r="F1375">
        <v>76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19</v>
      </c>
      <c r="P1375">
        <v>18</v>
      </c>
      <c r="Q1375">
        <v>72</v>
      </c>
      <c r="R1375">
        <v>99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1990</v>
      </c>
      <c r="B1376" s="282" t="s">
        <v>1037</v>
      </c>
      <c r="C1376">
        <v>21</v>
      </c>
      <c r="D1376">
        <v>21</v>
      </c>
      <c r="E1376">
        <v>54</v>
      </c>
      <c r="F1376">
        <v>52</v>
      </c>
      <c r="G1376">
        <v>63</v>
      </c>
      <c r="H1376">
        <v>45</v>
      </c>
      <c r="I1376">
        <v>66</v>
      </c>
      <c r="J1376">
        <v>60</v>
      </c>
      <c r="K1376">
        <v>63</v>
      </c>
      <c r="L1376">
        <v>66</v>
      </c>
      <c r="M1376">
        <v>57</v>
      </c>
      <c r="N1376">
        <v>63</v>
      </c>
      <c r="O1376">
        <v>1</v>
      </c>
      <c r="P1376">
        <v>9</v>
      </c>
      <c r="Q1376">
        <v>53</v>
      </c>
      <c r="R1376">
        <v>28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1991</v>
      </c>
      <c r="B1377" s="282" t="s">
        <v>1037</v>
      </c>
      <c r="C1377">
        <v>18</v>
      </c>
      <c r="D1377">
        <v>18</v>
      </c>
      <c r="E1377">
        <v>62</v>
      </c>
      <c r="F1377">
        <v>76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7</v>
      </c>
      <c r="P1377">
        <v>10</v>
      </c>
      <c r="Q1377">
        <v>72</v>
      </c>
      <c r="R1377">
        <v>99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1992</v>
      </c>
      <c r="B1378" s="282" t="s">
        <v>1037</v>
      </c>
      <c r="C1378">
        <v>15</v>
      </c>
      <c r="D1378">
        <v>15</v>
      </c>
      <c r="E1378">
        <v>75</v>
      </c>
      <c r="F1378">
        <v>92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6</v>
      </c>
      <c r="P1378">
        <v>9</v>
      </c>
      <c r="Q1378">
        <v>25</v>
      </c>
      <c r="R1378">
        <v>79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1993</v>
      </c>
      <c r="B1379" s="282" t="s">
        <v>1037</v>
      </c>
      <c r="C1379">
        <v>15</v>
      </c>
      <c r="D1379">
        <v>15</v>
      </c>
      <c r="E1379">
        <v>75</v>
      </c>
      <c r="F1379">
        <v>92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14</v>
      </c>
      <c r="P1379">
        <v>17</v>
      </c>
      <c r="Q1379">
        <v>101</v>
      </c>
      <c r="R1379">
        <v>79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1994</v>
      </c>
      <c r="B1380" s="282" t="s">
        <v>1037</v>
      </c>
      <c r="C1380">
        <v>15</v>
      </c>
      <c r="D1380">
        <v>15</v>
      </c>
      <c r="E1380">
        <v>75</v>
      </c>
      <c r="F1380">
        <v>92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11</v>
      </c>
      <c r="P1380">
        <v>12</v>
      </c>
      <c r="Q1380">
        <v>25</v>
      </c>
      <c r="R1380">
        <v>79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1995</v>
      </c>
      <c r="B1381" s="282" t="s">
        <v>1037</v>
      </c>
      <c r="C1381">
        <v>18</v>
      </c>
      <c r="D1381">
        <v>18</v>
      </c>
      <c r="E1381">
        <v>62</v>
      </c>
      <c r="F1381">
        <v>76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25</v>
      </c>
      <c r="P1381">
        <v>26</v>
      </c>
      <c r="Q1381">
        <v>72</v>
      </c>
      <c r="R1381">
        <v>99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1996</v>
      </c>
      <c r="B1382" s="282" t="s">
        <v>1038</v>
      </c>
      <c r="C1382">
        <v>94</v>
      </c>
      <c r="D1382">
        <v>94</v>
      </c>
      <c r="E1382">
        <v>94</v>
      </c>
      <c r="F1382">
        <v>94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62</v>
      </c>
      <c r="P1382">
        <v>78</v>
      </c>
      <c r="Q1382">
        <v>35</v>
      </c>
      <c r="R1382">
        <v>38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1997</v>
      </c>
      <c r="B1383" s="282" t="s">
        <v>1039</v>
      </c>
      <c r="C1383">
        <v>14</v>
      </c>
      <c r="D1383">
        <v>16</v>
      </c>
      <c r="E1383">
        <v>18</v>
      </c>
      <c r="F1383">
        <v>17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22</v>
      </c>
      <c r="P1383">
        <v>17</v>
      </c>
      <c r="Q1383">
        <v>15</v>
      </c>
      <c r="R1383">
        <v>16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1998</v>
      </c>
      <c r="B1384" s="282" t="s">
        <v>1040</v>
      </c>
      <c r="C1384">
        <v>355</v>
      </c>
      <c r="D1384">
        <v>287</v>
      </c>
      <c r="E1384">
        <v>257</v>
      </c>
      <c r="F1384">
        <v>323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448</v>
      </c>
      <c r="P1384">
        <v>280</v>
      </c>
      <c r="Q1384">
        <v>355</v>
      </c>
      <c r="R1384">
        <v>272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1999</v>
      </c>
      <c r="B1385" s="282" t="s">
        <v>1041</v>
      </c>
      <c r="C1385">
        <v>15</v>
      </c>
      <c r="D1385">
        <v>15</v>
      </c>
      <c r="E1385">
        <v>15</v>
      </c>
      <c r="F1385">
        <v>15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5</v>
      </c>
      <c r="P1385">
        <v>6</v>
      </c>
      <c r="Q1385">
        <v>8</v>
      </c>
      <c r="R1385">
        <v>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2000</v>
      </c>
      <c r="B1386" s="282" t="s">
        <v>1042</v>
      </c>
      <c r="C1386">
        <v>12</v>
      </c>
      <c r="D1386">
        <v>12</v>
      </c>
      <c r="E1386">
        <v>12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7</v>
      </c>
      <c r="P1386">
        <v>8</v>
      </c>
      <c r="Q1386">
        <v>1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2001</v>
      </c>
      <c r="B1387" s="282" t="s">
        <v>1043</v>
      </c>
      <c r="C1387">
        <v>25</v>
      </c>
      <c r="D1387">
        <v>25</v>
      </c>
      <c r="E1387">
        <v>25</v>
      </c>
      <c r="F1387">
        <v>25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10</v>
      </c>
      <c r="P1387">
        <v>9</v>
      </c>
      <c r="Q1387">
        <v>3</v>
      </c>
      <c r="R1387">
        <v>1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2002</v>
      </c>
      <c r="B1388" s="282" t="s">
        <v>1044</v>
      </c>
      <c r="C1388">
        <v>7</v>
      </c>
      <c r="D1388">
        <v>7</v>
      </c>
      <c r="E1388">
        <v>7</v>
      </c>
      <c r="F1388">
        <v>7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7</v>
      </c>
      <c r="P1388">
        <v>6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2003</v>
      </c>
      <c r="B1389" s="282" t="s">
        <v>1045</v>
      </c>
      <c r="C1389">
        <v>0</v>
      </c>
      <c r="D1389">
        <v>12</v>
      </c>
      <c r="E1389">
        <v>12</v>
      </c>
      <c r="F1389">
        <v>12</v>
      </c>
      <c r="G1389">
        <v>12</v>
      </c>
      <c r="H1389">
        <v>12</v>
      </c>
      <c r="I1389">
        <v>12</v>
      </c>
      <c r="J1389">
        <v>12</v>
      </c>
      <c r="K1389">
        <v>12</v>
      </c>
      <c r="L1389">
        <v>12</v>
      </c>
      <c r="M1389">
        <v>12</v>
      </c>
      <c r="N1389">
        <v>12</v>
      </c>
      <c r="O1389">
        <v>0</v>
      </c>
      <c r="P1389">
        <v>20</v>
      </c>
      <c r="Q1389">
        <v>15</v>
      </c>
      <c r="R1389">
        <v>19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2004</v>
      </c>
      <c r="B1390" s="282" t="s">
        <v>1046</v>
      </c>
      <c r="C1390">
        <v>23</v>
      </c>
      <c r="D1390">
        <v>23</v>
      </c>
      <c r="E1390">
        <v>23</v>
      </c>
      <c r="F1390">
        <v>23</v>
      </c>
      <c r="G1390">
        <v>23</v>
      </c>
      <c r="H1390">
        <v>23</v>
      </c>
      <c r="I1390">
        <v>23</v>
      </c>
      <c r="J1390">
        <v>23</v>
      </c>
      <c r="K1390">
        <v>23</v>
      </c>
      <c r="L1390">
        <v>23</v>
      </c>
      <c r="M1390">
        <v>23</v>
      </c>
      <c r="N1390">
        <v>23</v>
      </c>
      <c r="O1390">
        <v>29</v>
      </c>
      <c r="P1390">
        <v>29</v>
      </c>
      <c r="Q1390">
        <v>8</v>
      </c>
      <c r="R1390">
        <v>9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2005</v>
      </c>
      <c r="B1391" s="282" t="s">
        <v>1047</v>
      </c>
      <c r="C1391">
        <v>80</v>
      </c>
      <c r="D1391">
        <v>80</v>
      </c>
      <c r="E1391">
        <v>80</v>
      </c>
      <c r="F1391">
        <v>80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77</v>
      </c>
      <c r="P1391">
        <v>75</v>
      </c>
      <c r="Q1391">
        <v>60</v>
      </c>
      <c r="R1391">
        <v>48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2006</v>
      </c>
      <c r="B1392" s="282" t="s">
        <v>1048</v>
      </c>
      <c r="C1392">
        <v>40</v>
      </c>
      <c r="D1392">
        <v>40</v>
      </c>
      <c r="E1392">
        <v>40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21</v>
      </c>
      <c r="P1392">
        <v>8</v>
      </c>
      <c r="Q1392">
        <v>23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2007</v>
      </c>
      <c r="B1393" s="282" t="s">
        <v>1049</v>
      </c>
      <c r="C1393">
        <v>112</v>
      </c>
      <c r="D1393">
        <v>112</v>
      </c>
      <c r="E1393">
        <v>112</v>
      </c>
      <c r="F1393">
        <v>112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89</v>
      </c>
      <c r="P1393">
        <v>73</v>
      </c>
      <c r="Q1393">
        <v>56</v>
      </c>
      <c r="R1393">
        <v>60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2008</v>
      </c>
      <c r="B1394" s="282" t="s">
        <v>1050</v>
      </c>
      <c r="C1394">
        <v>40</v>
      </c>
      <c r="D1394">
        <v>40</v>
      </c>
      <c r="E1394">
        <v>40</v>
      </c>
      <c r="F1394">
        <v>40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36</v>
      </c>
      <c r="P1394">
        <v>22</v>
      </c>
      <c r="Q1394">
        <v>12</v>
      </c>
      <c r="R1394">
        <v>13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2009</v>
      </c>
      <c r="B1395" s="282" t="s">
        <v>1051</v>
      </c>
      <c r="C1395">
        <v>0</v>
      </c>
      <c r="D1395">
        <v>50</v>
      </c>
      <c r="E1395">
        <v>50</v>
      </c>
      <c r="F1395">
        <v>50</v>
      </c>
      <c r="G1395">
        <v>50</v>
      </c>
      <c r="H1395">
        <v>50</v>
      </c>
      <c r="I1395">
        <v>50</v>
      </c>
      <c r="J1395">
        <v>50</v>
      </c>
      <c r="K1395">
        <v>50</v>
      </c>
      <c r="L1395">
        <v>50</v>
      </c>
      <c r="M1395">
        <v>50</v>
      </c>
      <c r="N1395">
        <v>50</v>
      </c>
      <c r="O1395">
        <v>0</v>
      </c>
      <c r="P1395">
        <v>75</v>
      </c>
      <c r="Q1395">
        <v>66</v>
      </c>
      <c r="R1395">
        <v>53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2010</v>
      </c>
      <c r="B1396" s="282" t="s">
        <v>1052</v>
      </c>
      <c r="C1396">
        <v>80</v>
      </c>
      <c r="D1396">
        <v>80</v>
      </c>
      <c r="E1396">
        <v>80</v>
      </c>
      <c r="F1396">
        <v>80</v>
      </c>
      <c r="G1396">
        <v>80</v>
      </c>
      <c r="H1396">
        <v>80</v>
      </c>
      <c r="I1396">
        <v>80</v>
      </c>
      <c r="J1396">
        <v>80</v>
      </c>
      <c r="K1396">
        <v>80</v>
      </c>
      <c r="L1396">
        <v>80</v>
      </c>
      <c r="M1396">
        <v>80</v>
      </c>
      <c r="N1396">
        <v>80</v>
      </c>
      <c r="O1396">
        <v>109</v>
      </c>
      <c r="P1396">
        <v>112</v>
      </c>
      <c r="Q1396">
        <v>68</v>
      </c>
      <c r="R1396">
        <v>61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2011</v>
      </c>
      <c r="B1397" s="282" t="s">
        <v>1053</v>
      </c>
      <c r="C1397">
        <v>2</v>
      </c>
      <c r="D1397">
        <v>2</v>
      </c>
      <c r="E1397">
        <v>2</v>
      </c>
      <c r="F1397">
        <v>2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</v>
      </c>
      <c r="P1397">
        <v>2</v>
      </c>
      <c r="Q1397">
        <v>1</v>
      </c>
      <c r="R1397">
        <v>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2012</v>
      </c>
      <c r="B1398" s="282" t="s">
        <v>1054</v>
      </c>
      <c r="C1398">
        <v>2</v>
      </c>
      <c r="D1398">
        <v>2</v>
      </c>
      <c r="E1398">
        <v>3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3</v>
      </c>
      <c r="P1398">
        <v>2</v>
      </c>
      <c r="Q1398">
        <v>3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2013</v>
      </c>
      <c r="B1399" s="282" t="s">
        <v>1055</v>
      </c>
      <c r="C1399">
        <v>5</v>
      </c>
      <c r="D1399">
        <v>5</v>
      </c>
      <c r="E1399">
        <v>7</v>
      </c>
      <c r="F1399">
        <v>6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6</v>
      </c>
      <c r="P1399">
        <v>5</v>
      </c>
      <c r="Q1399">
        <v>3</v>
      </c>
      <c r="R1399">
        <v>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2014</v>
      </c>
      <c r="B1400" s="282" t="s">
        <v>1056</v>
      </c>
      <c r="C1400">
        <v>1</v>
      </c>
      <c r="D1400">
        <v>1</v>
      </c>
      <c r="E1400">
        <v>1</v>
      </c>
      <c r="F1400">
        <v>1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1</v>
      </c>
      <c r="P1400">
        <v>3</v>
      </c>
      <c r="Q1400">
        <v>1</v>
      </c>
      <c r="R1400">
        <v>4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2015</v>
      </c>
      <c r="B1401" s="282" t="s">
        <v>1057</v>
      </c>
      <c r="C1401">
        <v>0</v>
      </c>
      <c r="D1401">
        <v>3</v>
      </c>
      <c r="E1401">
        <v>3</v>
      </c>
      <c r="F1401">
        <v>3</v>
      </c>
      <c r="G1401">
        <v>3</v>
      </c>
      <c r="H1401">
        <v>3</v>
      </c>
      <c r="I1401">
        <v>3</v>
      </c>
      <c r="J1401">
        <v>3</v>
      </c>
      <c r="K1401">
        <v>3</v>
      </c>
      <c r="L1401">
        <v>3</v>
      </c>
      <c r="M1401">
        <v>3</v>
      </c>
      <c r="N1401">
        <v>3</v>
      </c>
      <c r="O1401">
        <v>0</v>
      </c>
      <c r="P1401">
        <v>3</v>
      </c>
      <c r="Q1401">
        <v>7</v>
      </c>
      <c r="R1401">
        <v>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2016</v>
      </c>
      <c r="B1402" s="282" t="s">
        <v>1058</v>
      </c>
      <c r="C1402">
        <v>1</v>
      </c>
      <c r="D1402">
        <v>2</v>
      </c>
      <c r="E1402">
        <v>2</v>
      </c>
      <c r="F1402">
        <v>1</v>
      </c>
      <c r="G1402">
        <v>1</v>
      </c>
      <c r="H1402">
        <v>1</v>
      </c>
      <c r="I1402">
        <v>1</v>
      </c>
      <c r="J1402">
        <v>1</v>
      </c>
      <c r="K1402">
        <v>1</v>
      </c>
      <c r="L1402">
        <v>1</v>
      </c>
      <c r="M1402">
        <v>1</v>
      </c>
      <c r="N1402">
        <v>1</v>
      </c>
      <c r="O1402">
        <v>1</v>
      </c>
      <c r="P1402">
        <v>2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2017</v>
      </c>
      <c r="B1403" s="282" t="s">
        <v>1059</v>
      </c>
      <c r="C1403">
        <v>73</v>
      </c>
      <c r="D1403">
        <v>73</v>
      </c>
      <c r="E1403">
        <v>62</v>
      </c>
      <c r="F1403">
        <v>76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85</v>
      </c>
      <c r="P1403">
        <v>70</v>
      </c>
      <c r="Q1403">
        <v>72</v>
      </c>
      <c r="R1403">
        <v>99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2018</v>
      </c>
      <c r="B1404" s="282" t="s">
        <v>1060</v>
      </c>
      <c r="C1404">
        <v>59</v>
      </c>
      <c r="D1404">
        <v>21</v>
      </c>
      <c r="E1404">
        <v>29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59</v>
      </c>
      <c r="P1404">
        <v>21</v>
      </c>
      <c r="Q1404">
        <v>29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2019</v>
      </c>
      <c r="B1405" s="282" t="s">
        <v>1061</v>
      </c>
      <c r="C1405">
        <v>87</v>
      </c>
      <c r="D1405">
        <v>87</v>
      </c>
      <c r="E1405">
        <v>75</v>
      </c>
      <c r="F1405">
        <v>92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168</v>
      </c>
      <c r="P1405">
        <v>88</v>
      </c>
      <c r="Q1405">
        <v>101</v>
      </c>
      <c r="R1405">
        <v>79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2020</v>
      </c>
      <c r="B1406" s="282" t="s">
        <v>1062</v>
      </c>
      <c r="C1406">
        <v>43</v>
      </c>
      <c r="D1406">
        <v>21</v>
      </c>
      <c r="E1406">
        <v>18</v>
      </c>
      <c r="F1406">
        <v>45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52</v>
      </c>
      <c r="P1406">
        <v>43</v>
      </c>
      <c r="Q1406">
        <v>44</v>
      </c>
      <c r="R1406">
        <v>56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2021</v>
      </c>
      <c r="B1407" s="282" t="s">
        <v>1063</v>
      </c>
      <c r="C1407">
        <v>0</v>
      </c>
      <c r="D1407">
        <v>63</v>
      </c>
      <c r="E1407">
        <v>54</v>
      </c>
      <c r="F1407">
        <v>52</v>
      </c>
      <c r="G1407">
        <v>63</v>
      </c>
      <c r="H1407">
        <v>45</v>
      </c>
      <c r="I1407">
        <v>66</v>
      </c>
      <c r="J1407">
        <v>60</v>
      </c>
      <c r="K1407">
        <v>63</v>
      </c>
      <c r="L1407">
        <v>66</v>
      </c>
      <c r="M1407">
        <v>57</v>
      </c>
      <c r="N1407">
        <v>63</v>
      </c>
      <c r="O1407">
        <v>0</v>
      </c>
      <c r="P1407">
        <v>27</v>
      </c>
      <c r="Q1407">
        <v>53</v>
      </c>
      <c r="R1407">
        <v>28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2022</v>
      </c>
      <c r="B1408" s="282" t="s">
        <v>1064</v>
      </c>
      <c r="C1408">
        <v>21</v>
      </c>
      <c r="D1408">
        <v>21</v>
      </c>
      <c r="E1408">
        <v>18</v>
      </c>
      <c r="F1408">
        <v>22</v>
      </c>
      <c r="G1408">
        <v>21</v>
      </c>
      <c r="H1408">
        <v>18</v>
      </c>
      <c r="I1408">
        <v>22</v>
      </c>
      <c r="J1408">
        <v>20</v>
      </c>
      <c r="K1408">
        <v>21</v>
      </c>
      <c r="L1408">
        <v>22</v>
      </c>
      <c r="M1408">
        <v>19</v>
      </c>
      <c r="N1408">
        <v>21</v>
      </c>
      <c r="O1408">
        <v>34</v>
      </c>
      <c r="P1408">
        <v>31</v>
      </c>
      <c r="Q1408">
        <v>56</v>
      </c>
      <c r="R1408">
        <v>7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2023</v>
      </c>
      <c r="B1409" s="282" t="s">
        <v>1065</v>
      </c>
      <c r="C1409">
        <v>1889</v>
      </c>
      <c r="D1409">
        <v>1889</v>
      </c>
      <c r="E1409">
        <v>1619</v>
      </c>
      <c r="F1409">
        <v>1799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1899</v>
      </c>
      <c r="P1409">
        <v>1623</v>
      </c>
      <c r="Q1409">
        <v>1776</v>
      </c>
      <c r="R1409">
        <v>1357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2024</v>
      </c>
      <c r="B1410" s="282" t="s">
        <v>1066</v>
      </c>
      <c r="C1410">
        <v>474</v>
      </c>
      <c r="D1410">
        <v>272</v>
      </c>
      <c r="E1410">
        <v>295</v>
      </c>
      <c r="F1410">
        <v>361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444</v>
      </c>
      <c r="P1410">
        <v>267</v>
      </c>
      <c r="Q1410">
        <v>344</v>
      </c>
      <c r="R1410">
        <v>286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2025</v>
      </c>
      <c r="B1411" s="282" t="s">
        <v>589</v>
      </c>
      <c r="C1411">
        <v>9</v>
      </c>
      <c r="D1411">
        <v>9</v>
      </c>
      <c r="E1411">
        <v>9</v>
      </c>
      <c r="F1411">
        <v>9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16</v>
      </c>
      <c r="P1411">
        <v>15</v>
      </c>
      <c r="Q1411">
        <v>9</v>
      </c>
      <c r="R1411">
        <v>13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2026</v>
      </c>
      <c r="B1412" s="282" t="s">
        <v>591</v>
      </c>
      <c r="C1412">
        <v>145</v>
      </c>
      <c r="D1412">
        <v>145</v>
      </c>
      <c r="E1412">
        <v>497</v>
      </c>
      <c r="F1412">
        <v>607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115</v>
      </c>
      <c r="P1412">
        <v>135</v>
      </c>
      <c r="Q1412">
        <v>460</v>
      </c>
      <c r="R1412">
        <v>440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2027</v>
      </c>
      <c r="B1413" s="282" t="s">
        <v>755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2028</v>
      </c>
      <c r="B1414" s="282" t="s">
        <v>631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2029</v>
      </c>
      <c r="B1415" s="282" t="s">
        <v>998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2030</v>
      </c>
      <c r="B1416" s="282" t="s">
        <v>999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2031</v>
      </c>
      <c r="B1417" s="282" t="s">
        <v>1034</v>
      </c>
      <c r="C1417">
        <v>40</v>
      </c>
      <c r="D1417">
        <v>40</v>
      </c>
      <c r="E1417">
        <v>40</v>
      </c>
      <c r="F1417">
        <v>40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36</v>
      </c>
      <c r="P1417">
        <v>22</v>
      </c>
      <c r="Q1417">
        <v>12</v>
      </c>
      <c r="R1417">
        <v>13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2032</v>
      </c>
      <c r="B1418" s="282" t="s">
        <v>1035</v>
      </c>
      <c r="C1418">
        <v>7</v>
      </c>
      <c r="D1418">
        <v>7</v>
      </c>
      <c r="E1418">
        <v>7</v>
      </c>
      <c r="F1418">
        <v>7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7</v>
      </c>
      <c r="P1418">
        <v>6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2033</v>
      </c>
      <c r="B1419" s="282" t="s">
        <v>1036</v>
      </c>
      <c r="C1419">
        <v>1</v>
      </c>
      <c r="D1419">
        <v>1</v>
      </c>
      <c r="E1419">
        <v>1</v>
      </c>
      <c r="F1419">
        <v>1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1</v>
      </c>
      <c r="P1419">
        <v>3</v>
      </c>
      <c r="Q1419">
        <v>1</v>
      </c>
      <c r="R1419">
        <v>4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2034</v>
      </c>
      <c r="B1420" s="282" t="s">
        <v>1037</v>
      </c>
      <c r="C1420">
        <v>21</v>
      </c>
      <c r="D1420">
        <v>11</v>
      </c>
      <c r="E1420">
        <v>18</v>
      </c>
      <c r="F1420">
        <v>45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26</v>
      </c>
      <c r="P1420">
        <v>16</v>
      </c>
      <c r="Q1420">
        <v>44</v>
      </c>
      <c r="R1420">
        <v>56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2035</v>
      </c>
      <c r="B1421" s="282" t="s">
        <v>589</v>
      </c>
      <c r="C1421">
        <v>4</v>
      </c>
      <c r="D1421">
        <v>4</v>
      </c>
      <c r="E1421">
        <v>4</v>
      </c>
      <c r="F1421">
        <v>4</v>
      </c>
      <c r="G1421">
        <v>4</v>
      </c>
      <c r="H1421">
        <v>4</v>
      </c>
      <c r="I1421">
        <v>4</v>
      </c>
      <c r="J1421">
        <v>4</v>
      </c>
      <c r="K1421">
        <v>4</v>
      </c>
      <c r="L1421">
        <v>4</v>
      </c>
      <c r="M1421">
        <v>4</v>
      </c>
      <c r="N1421">
        <v>4</v>
      </c>
      <c r="O1421">
        <v>5</v>
      </c>
      <c r="P1421">
        <v>6</v>
      </c>
      <c r="Q1421">
        <v>2</v>
      </c>
      <c r="R1421">
        <v>2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2036</v>
      </c>
      <c r="B1422" s="282" t="s">
        <v>591</v>
      </c>
      <c r="C1422">
        <v>107</v>
      </c>
      <c r="D1422">
        <v>107</v>
      </c>
      <c r="E1422">
        <v>184</v>
      </c>
      <c r="F1422">
        <v>225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82</v>
      </c>
      <c r="P1422">
        <v>95</v>
      </c>
      <c r="Q1422">
        <v>245</v>
      </c>
      <c r="R1422">
        <v>248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2037</v>
      </c>
      <c r="B1423" s="282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2038</v>
      </c>
      <c r="B1424" s="282" t="s">
        <v>755</v>
      </c>
      <c r="C1424">
        <v>1650</v>
      </c>
      <c r="D1424">
        <v>1650</v>
      </c>
      <c r="E1424">
        <v>1650</v>
      </c>
      <c r="F1424">
        <v>1650</v>
      </c>
      <c r="G1424">
        <v>1650</v>
      </c>
      <c r="H1424">
        <v>1650</v>
      </c>
      <c r="I1424">
        <v>1650</v>
      </c>
      <c r="J1424">
        <v>1650</v>
      </c>
      <c r="K1424">
        <v>1650</v>
      </c>
      <c r="L1424">
        <v>1650</v>
      </c>
      <c r="M1424">
        <v>1650</v>
      </c>
      <c r="N1424">
        <v>1650</v>
      </c>
      <c r="O1424">
        <v>654</v>
      </c>
      <c r="P1424">
        <v>0</v>
      </c>
      <c r="Q1424">
        <v>0</v>
      </c>
      <c r="R1424">
        <v>838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2039</v>
      </c>
      <c r="B1425" s="282" t="s">
        <v>755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133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2040</v>
      </c>
      <c r="B1426" s="282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2041</v>
      </c>
      <c r="B1427" s="282" t="s">
        <v>631</v>
      </c>
      <c r="C1427">
        <v>105</v>
      </c>
      <c r="D1427">
        <v>105</v>
      </c>
      <c r="E1427">
        <v>2041</v>
      </c>
      <c r="F1427">
        <v>2041</v>
      </c>
      <c r="G1427">
        <v>2041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400</v>
      </c>
      <c r="Q1427">
        <v>1341</v>
      </c>
      <c r="R1427">
        <v>747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2042</v>
      </c>
      <c r="B1428" s="282" t="s">
        <v>631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141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2043</v>
      </c>
      <c r="B1429" s="282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2044</v>
      </c>
      <c r="B1430" s="282" t="s">
        <v>998</v>
      </c>
      <c r="C1430">
        <v>10000</v>
      </c>
      <c r="D1430">
        <v>10000</v>
      </c>
      <c r="E1430">
        <v>10000</v>
      </c>
      <c r="F1430">
        <v>10000</v>
      </c>
      <c r="G1430">
        <v>10000</v>
      </c>
      <c r="H1430">
        <v>10000</v>
      </c>
      <c r="I1430">
        <v>10000</v>
      </c>
      <c r="J1430">
        <v>10000</v>
      </c>
      <c r="K1430">
        <v>10000</v>
      </c>
      <c r="L1430">
        <v>10000</v>
      </c>
      <c r="M1430">
        <v>10000</v>
      </c>
      <c r="N1430">
        <v>10000</v>
      </c>
      <c r="O1430">
        <v>180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2045</v>
      </c>
      <c r="B1431" s="282" t="s">
        <v>998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210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2046</v>
      </c>
      <c r="B1432" s="28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2047</v>
      </c>
      <c r="B1433" s="282" t="s">
        <v>999</v>
      </c>
      <c r="C1433">
        <v>10000</v>
      </c>
      <c r="D1433">
        <v>10000</v>
      </c>
      <c r="E1433">
        <v>10000</v>
      </c>
      <c r="F1433">
        <v>10000</v>
      </c>
      <c r="G1433">
        <v>10000</v>
      </c>
      <c r="H1433">
        <v>10000</v>
      </c>
      <c r="I1433">
        <v>10000</v>
      </c>
      <c r="J1433">
        <v>10000</v>
      </c>
      <c r="K1433">
        <v>10000</v>
      </c>
      <c r="L1433">
        <v>10000</v>
      </c>
      <c r="M1433">
        <v>10000</v>
      </c>
      <c r="N1433">
        <v>10000</v>
      </c>
      <c r="O1433">
        <v>324</v>
      </c>
      <c r="P1433">
        <v>0</v>
      </c>
      <c r="Q1433">
        <v>0</v>
      </c>
      <c r="R1433">
        <v>909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2048</v>
      </c>
      <c r="B1434" s="282" t="s">
        <v>999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2049</v>
      </c>
      <c r="B1435" s="282" t="s">
        <v>1068</v>
      </c>
      <c r="C1435">
        <v>31153</v>
      </c>
      <c r="D1435">
        <v>48954</v>
      </c>
      <c r="E1435">
        <v>44502</v>
      </c>
      <c r="F1435">
        <v>31153</v>
      </c>
      <c r="G1435">
        <v>44502</v>
      </c>
      <c r="H1435">
        <v>31153</v>
      </c>
      <c r="I1435">
        <v>35602</v>
      </c>
      <c r="J1435">
        <v>35602</v>
      </c>
      <c r="K1435">
        <v>44502</v>
      </c>
      <c r="L1435">
        <v>35602</v>
      </c>
      <c r="M1435">
        <v>31153</v>
      </c>
      <c r="N1435">
        <v>31153</v>
      </c>
      <c r="O1435">
        <v>4461</v>
      </c>
      <c r="P1435">
        <v>27137</v>
      </c>
      <c r="Q1435">
        <v>41947</v>
      </c>
      <c r="R1435">
        <v>92042</v>
      </c>
      <c r="S1435">
        <v>1636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2050</v>
      </c>
      <c r="B1436" s="282" t="s">
        <v>589</v>
      </c>
      <c r="C1436">
        <v>4</v>
      </c>
      <c r="D1436">
        <v>4</v>
      </c>
      <c r="E1436">
        <v>4</v>
      </c>
      <c r="F1436">
        <v>4</v>
      </c>
      <c r="G1436">
        <v>4</v>
      </c>
      <c r="H1436">
        <v>4</v>
      </c>
      <c r="I1436">
        <v>4</v>
      </c>
      <c r="J1436">
        <v>4</v>
      </c>
      <c r="K1436">
        <v>4</v>
      </c>
      <c r="L1436">
        <v>4</v>
      </c>
      <c r="M1436">
        <v>4</v>
      </c>
      <c r="N1436">
        <v>4</v>
      </c>
      <c r="O1436">
        <v>5</v>
      </c>
      <c r="P1436">
        <v>3</v>
      </c>
      <c r="Q1436">
        <v>2</v>
      </c>
      <c r="R1436">
        <v>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2051</v>
      </c>
      <c r="B1437" s="282" t="s">
        <v>591</v>
      </c>
      <c r="C1437">
        <v>107</v>
      </c>
      <c r="D1437">
        <v>107</v>
      </c>
      <c r="E1437">
        <v>184</v>
      </c>
      <c r="F1437">
        <v>225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69</v>
      </c>
      <c r="P1437">
        <v>116</v>
      </c>
      <c r="Q1437">
        <v>245</v>
      </c>
      <c r="R1437">
        <v>248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2052</v>
      </c>
      <c r="B1438" s="282" t="s">
        <v>1034</v>
      </c>
      <c r="C1438">
        <v>40</v>
      </c>
      <c r="D1438">
        <v>40</v>
      </c>
      <c r="E1438">
        <v>40</v>
      </c>
      <c r="F1438">
        <v>40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36</v>
      </c>
      <c r="P1438">
        <v>22</v>
      </c>
      <c r="Q1438">
        <v>12</v>
      </c>
      <c r="R1438">
        <v>13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2053</v>
      </c>
      <c r="B1439" s="282" t="s">
        <v>1035</v>
      </c>
      <c r="C1439">
        <v>7</v>
      </c>
      <c r="D1439">
        <v>7</v>
      </c>
      <c r="E1439">
        <v>7</v>
      </c>
      <c r="F1439">
        <v>7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7</v>
      </c>
      <c r="P1439">
        <v>6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2054</v>
      </c>
      <c r="B1440" s="282" t="s">
        <v>1036</v>
      </c>
      <c r="C1440">
        <v>1</v>
      </c>
      <c r="D1440">
        <v>1</v>
      </c>
      <c r="E1440">
        <v>1</v>
      </c>
      <c r="F1440">
        <v>1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1</v>
      </c>
      <c r="P1440">
        <v>3</v>
      </c>
      <c r="Q1440">
        <v>1</v>
      </c>
      <c r="R1440">
        <v>4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2055</v>
      </c>
      <c r="B1441" s="282" t="s">
        <v>1037</v>
      </c>
      <c r="C1441">
        <v>21</v>
      </c>
      <c r="D1441">
        <v>11</v>
      </c>
      <c r="E1441">
        <v>18</v>
      </c>
      <c r="F1441">
        <v>45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25</v>
      </c>
      <c r="P1441">
        <v>25</v>
      </c>
      <c r="Q1441">
        <v>44</v>
      </c>
      <c r="R1441">
        <v>56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2056</v>
      </c>
      <c r="B1442" s="282" t="s">
        <v>1069</v>
      </c>
      <c r="C1442">
        <v>-3921</v>
      </c>
      <c r="D1442">
        <v>-3806</v>
      </c>
      <c r="E1442">
        <v>-3480</v>
      </c>
      <c r="F1442">
        <v>-3392</v>
      </c>
      <c r="G1442">
        <v>-3473</v>
      </c>
      <c r="H1442">
        <v>-3403</v>
      </c>
      <c r="I1442">
        <v>-3422</v>
      </c>
      <c r="J1442">
        <v>-3432</v>
      </c>
      <c r="K1442">
        <v>-3478</v>
      </c>
      <c r="L1442">
        <v>-3426</v>
      </c>
      <c r="M1442">
        <v>-3405</v>
      </c>
      <c r="N1442">
        <v>-3402</v>
      </c>
      <c r="O1442">
        <v>-3319</v>
      </c>
      <c r="P1442">
        <v>-2549</v>
      </c>
      <c r="Q1442">
        <v>-3265</v>
      </c>
      <c r="R1442">
        <v>-3281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2057</v>
      </c>
      <c r="B1443" s="282" t="s">
        <v>1070</v>
      </c>
      <c r="C1443">
        <v>16062</v>
      </c>
      <c r="D1443">
        <v>15491</v>
      </c>
      <c r="E1443">
        <v>15527</v>
      </c>
      <c r="F1443">
        <v>15368</v>
      </c>
      <c r="G1443">
        <v>9401</v>
      </c>
      <c r="H1443">
        <v>15371</v>
      </c>
      <c r="I1443">
        <v>15534</v>
      </c>
      <c r="J1443">
        <v>15448</v>
      </c>
      <c r="K1443">
        <v>15574</v>
      </c>
      <c r="L1443">
        <v>15313</v>
      </c>
      <c r="M1443">
        <v>15243</v>
      </c>
      <c r="N1443">
        <v>15355</v>
      </c>
      <c r="O1443">
        <v>14191</v>
      </c>
      <c r="P1443">
        <v>14954</v>
      </c>
      <c r="Q1443">
        <v>14795</v>
      </c>
      <c r="R1443">
        <v>14434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2058</v>
      </c>
      <c r="B1444" s="282" t="s">
        <v>1071</v>
      </c>
      <c r="C1444">
        <v>44</v>
      </c>
      <c r="D1444">
        <v>46</v>
      </c>
      <c r="E1444">
        <v>60</v>
      </c>
      <c r="F1444">
        <v>5</v>
      </c>
      <c r="G1444">
        <v>10</v>
      </c>
      <c r="H1444">
        <v>15</v>
      </c>
      <c r="I1444">
        <v>20</v>
      </c>
      <c r="J1444">
        <v>25</v>
      </c>
      <c r="K1444">
        <v>30</v>
      </c>
      <c r="L1444">
        <v>35</v>
      </c>
      <c r="M1444">
        <v>40</v>
      </c>
      <c r="N1444">
        <v>45</v>
      </c>
      <c r="O1444">
        <v>44</v>
      </c>
      <c r="P1444">
        <v>46</v>
      </c>
      <c r="Q1444">
        <v>60</v>
      </c>
      <c r="R1444">
        <v>77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2059</v>
      </c>
      <c r="B1445" s="282" t="s">
        <v>1072</v>
      </c>
      <c r="C1445">
        <v>71</v>
      </c>
      <c r="D1445">
        <v>86</v>
      </c>
      <c r="E1445">
        <v>83</v>
      </c>
      <c r="F1445">
        <v>5</v>
      </c>
      <c r="G1445">
        <v>10</v>
      </c>
      <c r="H1445">
        <v>15</v>
      </c>
      <c r="I1445">
        <v>20</v>
      </c>
      <c r="J1445">
        <v>25</v>
      </c>
      <c r="K1445">
        <v>30</v>
      </c>
      <c r="L1445">
        <v>35</v>
      </c>
      <c r="M1445">
        <v>40</v>
      </c>
      <c r="N1445">
        <v>45</v>
      </c>
      <c r="O1445">
        <v>71</v>
      </c>
      <c r="P1445">
        <v>86</v>
      </c>
      <c r="Q1445">
        <v>83</v>
      </c>
      <c r="R1445">
        <v>59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2060</v>
      </c>
      <c r="B1446" s="282" t="s">
        <v>1073</v>
      </c>
      <c r="C1446">
        <v>3</v>
      </c>
      <c r="D1446">
        <v>1</v>
      </c>
      <c r="E1446">
        <v>1</v>
      </c>
      <c r="F1446">
        <v>3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3</v>
      </c>
      <c r="P1446">
        <v>1</v>
      </c>
      <c r="Q1446">
        <v>1</v>
      </c>
      <c r="R1446">
        <v>3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2061</v>
      </c>
      <c r="B1447" s="282" t="s">
        <v>1074</v>
      </c>
      <c r="C1447">
        <v>14168</v>
      </c>
      <c r="D1447">
        <v>14168</v>
      </c>
      <c r="E1447">
        <v>14168</v>
      </c>
      <c r="F1447">
        <v>14168</v>
      </c>
      <c r="G1447">
        <v>14168</v>
      </c>
      <c r="H1447">
        <v>14168</v>
      </c>
      <c r="I1447">
        <v>14168</v>
      </c>
      <c r="J1447">
        <v>14168</v>
      </c>
      <c r="K1447">
        <v>14168</v>
      </c>
      <c r="L1447">
        <v>14168</v>
      </c>
      <c r="M1447">
        <v>14168</v>
      </c>
      <c r="N1447">
        <v>14168</v>
      </c>
      <c r="O1447">
        <v>14216</v>
      </c>
      <c r="P1447">
        <v>13584</v>
      </c>
      <c r="Q1447">
        <v>13146</v>
      </c>
      <c r="R1447">
        <v>9850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2062</v>
      </c>
      <c r="B1448" s="282" t="s">
        <v>1075</v>
      </c>
      <c r="C1448">
        <v>9346</v>
      </c>
      <c r="D1448">
        <v>14686</v>
      </c>
      <c r="E1448">
        <v>13351</v>
      </c>
      <c r="F1448">
        <v>9346</v>
      </c>
      <c r="G1448">
        <v>13351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1489</v>
      </c>
      <c r="P1448">
        <v>6885</v>
      </c>
      <c r="Q1448">
        <v>329</v>
      </c>
      <c r="R1448">
        <v>17119</v>
      </c>
      <c r="S1448">
        <v>346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2063</v>
      </c>
      <c r="B1449" s="282" t="s">
        <v>1076</v>
      </c>
      <c r="C1449">
        <v>1246</v>
      </c>
      <c r="D1449">
        <v>1958</v>
      </c>
      <c r="E1449">
        <v>1780</v>
      </c>
      <c r="F1449">
        <v>1246</v>
      </c>
      <c r="G1449">
        <v>1780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2064</v>
      </c>
      <c r="B1450" s="282" t="s">
        <v>1077</v>
      </c>
      <c r="C1450">
        <v>12461</v>
      </c>
      <c r="D1450">
        <v>19582</v>
      </c>
      <c r="E1450">
        <v>17801</v>
      </c>
      <c r="F1450">
        <v>12461</v>
      </c>
      <c r="G1450">
        <v>17801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2322</v>
      </c>
      <c r="P1450">
        <v>19320</v>
      </c>
      <c r="Q1450">
        <v>40020</v>
      </c>
      <c r="R1450">
        <v>70290</v>
      </c>
      <c r="S1450">
        <v>1290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2065</v>
      </c>
      <c r="B1451" s="282" t="s">
        <v>1078</v>
      </c>
      <c r="C1451">
        <v>1558</v>
      </c>
      <c r="D1451">
        <v>2448</v>
      </c>
      <c r="E1451">
        <v>2225</v>
      </c>
      <c r="F1451">
        <v>1558</v>
      </c>
      <c r="G1451">
        <v>2225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1024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2066</v>
      </c>
      <c r="B1452" s="282" t="s">
        <v>1079</v>
      </c>
      <c r="C1452">
        <v>3427</v>
      </c>
      <c r="D1452">
        <v>5385</v>
      </c>
      <c r="E1452">
        <v>4895</v>
      </c>
      <c r="F1452">
        <v>3427</v>
      </c>
      <c r="G1452">
        <v>4895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2902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2067</v>
      </c>
      <c r="B1453" s="282" t="s">
        <v>1080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650</v>
      </c>
      <c r="P1453">
        <v>933</v>
      </c>
      <c r="Q1453">
        <v>1598</v>
      </c>
      <c r="R1453">
        <v>706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2068</v>
      </c>
      <c r="B1454" s="282" t="s">
        <v>1081</v>
      </c>
      <c r="C1454">
        <v>3115</v>
      </c>
      <c r="D1454">
        <v>4895</v>
      </c>
      <c r="E1454">
        <v>4450</v>
      </c>
      <c r="F1454">
        <v>3115</v>
      </c>
      <c r="G1454">
        <v>4450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2069</v>
      </c>
      <c r="B1455" s="282" t="s">
        <v>1085</v>
      </c>
      <c r="C1455">
        <v>196204</v>
      </c>
      <c r="D1455">
        <v>211852</v>
      </c>
      <c r="E1455">
        <v>216575</v>
      </c>
      <c r="F1455">
        <v>205181</v>
      </c>
      <c r="G1455">
        <v>214440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216575</v>
      </c>
      <c r="P1455">
        <v>186457</v>
      </c>
      <c r="Q1455">
        <v>200018</v>
      </c>
      <c r="R1455">
        <v>304760</v>
      </c>
      <c r="S1455">
        <v>158216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2070</v>
      </c>
      <c r="B1456" s="282" t="s">
        <v>589</v>
      </c>
      <c r="C1456">
        <v>0</v>
      </c>
      <c r="D1456">
        <v>0</v>
      </c>
      <c r="E1456">
        <v>0</v>
      </c>
      <c r="F1456">
        <v>4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6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2071</v>
      </c>
      <c r="B1457" s="282" t="s">
        <v>591</v>
      </c>
      <c r="C1457">
        <v>0</v>
      </c>
      <c r="D1457">
        <v>0</v>
      </c>
      <c r="E1457">
        <v>0</v>
      </c>
      <c r="F1457">
        <v>136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38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2072</v>
      </c>
      <c r="B1458" s="282" t="s">
        <v>1034</v>
      </c>
      <c r="C1458">
        <v>0</v>
      </c>
      <c r="D1458">
        <v>0</v>
      </c>
      <c r="E1458">
        <v>0</v>
      </c>
      <c r="F1458">
        <v>40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11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2073</v>
      </c>
      <c r="B1459" s="282" t="s">
        <v>1035</v>
      </c>
      <c r="C1459">
        <v>0</v>
      </c>
      <c r="D1459">
        <v>0</v>
      </c>
      <c r="E1459">
        <v>0</v>
      </c>
      <c r="F1459">
        <v>12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2074</v>
      </c>
      <c r="B1460" s="282" t="s">
        <v>1036</v>
      </c>
      <c r="C1460">
        <v>0</v>
      </c>
      <c r="D1460">
        <v>0</v>
      </c>
      <c r="E1460">
        <v>0</v>
      </c>
      <c r="F1460">
        <v>4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2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2075</v>
      </c>
      <c r="B1461" s="282" t="s">
        <v>1037</v>
      </c>
      <c r="C1461">
        <v>0</v>
      </c>
      <c r="D1461">
        <v>0</v>
      </c>
      <c r="E1461">
        <v>0</v>
      </c>
      <c r="F1461">
        <v>36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3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F</v>
      </c>
      <c r="P1" t="str">
        <f>VLOOKUP(G2,N3:P14,3,FALSE)</f>
        <v>R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1084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2533</v>
      </c>
      <c r="D5" s="238">
        <f ca="1">IF(B5=0,"",1-((B5-C5)/ABS(B5)))</f>
        <v>0.80216225701943844</v>
      </c>
      <c r="E5" s="25">
        <f ca="1">+E34+E62+E90+E118+E146+E174</f>
        <v>3160</v>
      </c>
      <c r="F5" s="26">
        <f t="shared" ref="F5:F28" ca="1" si="0">IF(ISERROR(((C5-E5)/ABS(E5))-1),0,((C5-E5)/ABS(E5)))</f>
        <v>-0.19841772151898734</v>
      </c>
      <c r="G5" s="27">
        <f t="shared" ref="G5:I6" ca="1" si="1">+G34+G62+G90+G118+G146+G174</f>
        <v>0</v>
      </c>
      <c r="H5" s="23">
        <f t="shared" ca="1" si="1"/>
        <v>12630.861040068201</v>
      </c>
      <c r="I5" s="24">
        <f t="shared" ca="1" si="1"/>
        <v>11504</v>
      </c>
      <c r="J5" s="238">
        <f ca="1">IF(H5=0,"",1-((H5-I5)/ABS(H5)))</f>
        <v>0.91078509719222467</v>
      </c>
      <c r="K5" s="25">
        <f ca="1">+K34+K62+K90+K118+K146+K174</f>
        <v>8872</v>
      </c>
      <c r="L5" s="26">
        <f t="shared" ref="L5:L28" ca="1" si="2">IF(ISERROR(((I5-K5)/ABS(K5))-1),0,((I5-K5)/ABS(K5)))</f>
        <v>0.29666366095581603</v>
      </c>
      <c r="M5" s="28">
        <f ca="1">+M34+M62+M90+M118+M146+M174</f>
        <v>27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5657.8947368421059</v>
      </c>
      <c r="C6" s="32">
        <f ca="1">+C35+C63+C91+C119+C147+C175</f>
        <v>6696</v>
      </c>
      <c r="D6" s="239">
        <f ca="1">IF(B6=0,"",1+((B6-C6)/ABS(B6)))</f>
        <v>0.81652093023255823</v>
      </c>
      <c r="E6" s="32">
        <f ca="1">+E35+E63+E91+E119+E147+E175</f>
        <v>2860</v>
      </c>
      <c r="F6" s="33">
        <f t="shared" ca="1" si="0"/>
        <v>1.3412587412587413</v>
      </c>
      <c r="G6" s="34">
        <f t="shared" ca="1" si="1"/>
        <v>0</v>
      </c>
      <c r="H6" s="30">
        <f t="shared" ca="1" si="1"/>
        <v>18036.912751677854</v>
      </c>
      <c r="I6" s="31">
        <f t="shared" ca="1" si="1"/>
        <v>19314</v>
      </c>
      <c r="J6" s="239">
        <f ca="1">IF(H6=0,"",1+((H6-I6)/ABS(H6)))</f>
        <v>0.92919590697674426</v>
      </c>
      <c r="K6" s="32">
        <f ca="1">+K35+K63+K91+K119+K147+K175</f>
        <v>4086</v>
      </c>
      <c r="L6" s="33">
        <f t="shared" ca="1" si="2"/>
        <v>3.7268722466960353</v>
      </c>
      <c r="M6" s="35">
        <f ca="1">+M35+M63+M91+M119+M147+M175</f>
        <v>48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-2500.1794768250556</v>
      </c>
      <c r="C7" s="38">
        <f ca="1">+C5-C6</f>
        <v>-4163</v>
      </c>
      <c r="D7" s="240">
        <f ca="1">IF(B7=0,"",1-((B7-C7)/ABS(B7)))</f>
        <v>0.33491953734196001</v>
      </c>
      <c r="E7" s="38">
        <f ca="1">+E5-E6</f>
        <v>300</v>
      </c>
      <c r="F7" s="39">
        <f t="shared" ca="1" si="0"/>
        <v>-14.876666666666667</v>
      </c>
      <c r="G7" s="40">
        <f ca="1">+G5-G6</f>
        <v>0</v>
      </c>
      <c r="H7" s="37">
        <f ca="1">+H5-H6</f>
        <v>-5406.0517116096526</v>
      </c>
      <c r="I7" s="38">
        <f ca="1">+I5-I6</f>
        <v>-7810</v>
      </c>
      <c r="J7" s="240">
        <f ca="1">IF(H7=0,"",1-((H7-I7)/ABS(H7)))</f>
        <v>0.55532273521768227</v>
      </c>
      <c r="K7" s="38">
        <f ca="1">+K5-K6</f>
        <v>4786</v>
      </c>
      <c r="L7" s="39">
        <f t="shared" ca="1" si="2"/>
        <v>-2.6318428750522358</v>
      </c>
      <c r="M7" s="41">
        <f ca="1">+M5-M6</f>
        <v>-21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1038</v>
      </c>
      <c r="D8" s="241">
        <f t="shared" ref="D8" ca="1" si="3">IF(B8=0,"",1-((B8-C8)/ABS(B8)))</f>
        <v>0.77012903225806451</v>
      </c>
      <c r="E8" s="45">
        <f ca="1">+E37+E65+E93+E121+E149+E177</f>
        <v>390</v>
      </c>
      <c r="F8" s="46">
        <f t="shared" ca="1" si="0"/>
        <v>1.6615384615384616</v>
      </c>
      <c r="G8" s="47">
        <f t="shared" ref="G8:I9" ca="1" si="4">+G37+G65+G93+G121+G149+G177</f>
        <v>0</v>
      </c>
      <c r="H8" s="43">
        <f t="shared" ca="1" si="4"/>
        <v>5391.304347826087</v>
      </c>
      <c r="I8" s="44">
        <f t="shared" ca="1" si="4"/>
        <v>4877</v>
      </c>
      <c r="J8" s="241">
        <f t="shared" ref="J8" ca="1" si="5">IF(H8=0,"",1-((H8-I8)/ABS(H8)))</f>
        <v>0.90460483870967745</v>
      </c>
      <c r="K8" s="45">
        <f ca="1">+K37+K65+K93+K121+K149+K177</f>
        <v>2422</v>
      </c>
      <c r="L8" s="46">
        <f t="shared" ca="1" si="2"/>
        <v>1.0136251032204791</v>
      </c>
      <c r="M8" s="48">
        <f ca="1">+M37+M65+M93+M121+M149+M177</f>
        <v>18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303.15789473684214</v>
      </c>
      <c r="C9" s="32">
        <f ca="1">+C38+C66+C94+C122+C150+C178</f>
        <v>43</v>
      </c>
      <c r="D9" s="239">
        <f ca="1">IF(B9=0,"",1+((B9-C9)/ABS(B9)))</f>
        <v>1.8581597222222221</v>
      </c>
      <c r="E9" s="32">
        <f ca="1">+E38+E66+E94+E122+E150+E178</f>
        <v>328</v>
      </c>
      <c r="F9" s="33">
        <f t="shared" ca="1" si="0"/>
        <v>-0.86890243902439024</v>
      </c>
      <c r="G9" s="34">
        <f t="shared" ca="1" si="4"/>
        <v>0</v>
      </c>
      <c r="H9" s="30">
        <f t="shared" ca="1" si="4"/>
        <v>929.53020134228188</v>
      </c>
      <c r="I9" s="31">
        <f ca="1">+I38+I66+I94+I122+I150+I178</f>
        <v>1424</v>
      </c>
      <c r="J9" s="239">
        <f ca="1">IF(H9=0,"",1+((H9-I9)/ABS(H9)))</f>
        <v>0.46804332129963899</v>
      </c>
      <c r="K9" s="32">
        <f ca="1">+K38+K66+K94+K122+K150+K178</f>
        <v>555</v>
      </c>
      <c r="L9" s="33">
        <f t="shared" ca="1" si="2"/>
        <v>1.5657657657657658</v>
      </c>
      <c r="M9" s="35">
        <f ca="1">+M38+M66+M94+M122+M150+M178</f>
        <v>41</v>
      </c>
      <c r="N9" s="259" t="s">
        <v>130</v>
      </c>
      <c r="O9" s="259" t="s">
        <v>136</v>
      </c>
      <c r="P9" s="259" t="s">
        <v>149</v>
      </c>
      <c r="T9" s="264">
        <f ca="1">+B9+B18+B21</f>
        <v>3751.5789473684208</v>
      </c>
    </row>
    <row r="10" spans="1:20" x14ac:dyDescent="0.25">
      <c r="A10" s="36" t="s">
        <v>124</v>
      </c>
      <c r="B10" s="38">
        <f ca="1">+B8-B9</f>
        <v>1044.6681922196797</v>
      </c>
      <c r="C10" s="38">
        <f ca="1">+C8-C9</f>
        <v>995</v>
      </c>
      <c r="D10" s="240">
        <f ca="1">IF(B10=0,"",1-((B10-C10)/ABS(B10)))</f>
        <v>0.95245553316393583</v>
      </c>
      <c r="E10" s="38">
        <f ca="1">+E8-E9</f>
        <v>62</v>
      </c>
      <c r="F10" s="39">
        <f t="shared" ca="1" si="0"/>
        <v>15.048387096774194</v>
      </c>
      <c r="G10" s="40">
        <f ca="1">+G8-G9</f>
        <v>0</v>
      </c>
      <c r="H10" s="37">
        <f t="shared" ref="H10:I10" ca="1" si="6">+H8-H9</f>
        <v>4461.7741464838055</v>
      </c>
      <c r="I10" s="38">
        <f t="shared" ca="1" si="6"/>
        <v>3453</v>
      </c>
      <c r="J10" s="240">
        <f ca="1">IF(H10=0,"",1-((H10-I10)/ABS(H10)))</f>
        <v>0.77390739347961146</v>
      </c>
      <c r="K10" s="38">
        <f ca="1">+K8-K9</f>
        <v>1867</v>
      </c>
      <c r="L10" s="39">
        <f t="shared" ca="1" si="2"/>
        <v>0.84949116229244781</v>
      </c>
      <c r="M10" s="41">
        <f ca="1">+M8-M9</f>
        <v>-23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170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3447.5703324808187</v>
      </c>
      <c r="I11" s="44">
        <f t="shared" ca="1" si="7"/>
        <v>66</v>
      </c>
      <c r="J11" s="241">
        <f ca="1">IF(H11=0,"",1-((H11-I11)/ABS(H11)))</f>
        <v>1.9143916913946568E-2</v>
      </c>
      <c r="K11" s="45">
        <f ca="1">+K40+K68+K96+K124+K152+K180</f>
        <v>270</v>
      </c>
      <c r="L11" s="46">
        <f t="shared" ca="1" si="2"/>
        <v>-0.75555555555555554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784.21052631578948</v>
      </c>
      <c r="C12" s="32">
        <f ca="1">+C41+C69+C97+C125+C153+C181</f>
        <v>427</v>
      </c>
      <c r="D12" s="239">
        <f ca="1">IF(B12=0,"",1+((B12-C12)/ABS(B12)))</f>
        <v>1.4555033557046979</v>
      </c>
      <c r="E12" s="32">
        <f ca="1">+E41+E69+E97+E125+E153+E181</f>
        <v>822</v>
      </c>
      <c r="F12" s="33">
        <f t="shared" ca="1" si="0"/>
        <v>-0.48053527980535282</v>
      </c>
      <c r="G12" s="34">
        <f t="shared" ca="1" si="7"/>
        <v>0</v>
      </c>
      <c r="H12" s="30">
        <f t="shared" ca="1" si="7"/>
        <v>2394.8545861297534</v>
      </c>
      <c r="I12" s="31">
        <f t="shared" ca="1" si="7"/>
        <v>2040</v>
      </c>
      <c r="J12" s="239">
        <f ca="1">IF(H12=0,"",1+((H12-I12)/ABS(H12)))</f>
        <v>1.1481737505838392</v>
      </c>
      <c r="K12" s="32">
        <f ca="1">+K41+K69+K97+K125+K153+K181</f>
        <v>2683</v>
      </c>
      <c r="L12" s="33">
        <f t="shared" ca="1" si="2"/>
        <v>-0.23965710026090198</v>
      </c>
      <c r="M12" s="35">
        <f ca="1">+M41+M69+M97+M125+M153+M181</f>
        <v>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77.682056804415197</v>
      </c>
      <c r="C13" s="38">
        <f ca="1">+C11-C12</f>
        <v>-427</v>
      </c>
      <c r="D13" s="240">
        <f ca="1">IF(B13=0,"",1-((B13-C13)/ABS(B13)))</f>
        <v>-5.4967648587766371</v>
      </c>
      <c r="E13" s="38">
        <f ca="1">+E11-E12</f>
        <v>-652</v>
      </c>
      <c r="F13" s="39">
        <f t="shared" ca="1" si="0"/>
        <v>0.34509202453987731</v>
      </c>
      <c r="G13" s="40">
        <f ca="1">+G11-G12</f>
        <v>0</v>
      </c>
      <c r="H13" s="37">
        <f t="shared" ref="H13:I13" ca="1" si="8">+H11-H12</f>
        <v>1052.7157463510653</v>
      </c>
      <c r="I13" s="38">
        <f t="shared" ca="1" si="8"/>
        <v>-1974</v>
      </c>
      <c r="J13" s="240">
        <f ca="1">IF(H13=0,"",1-((H13-I13)/ABS(H13)))</f>
        <v>-1.8751500648131274</v>
      </c>
      <c r="K13" s="38">
        <f ca="1">+K11-K12</f>
        <v>-2413</v>
      </c>
      <c r="L13" s="39">
        <f t="shared" ca="1" si="2"/>
        <v>0.18193120596767509</v>
      </c>
      <c r="M13" s="41">
        <f ca="1">+M11-M12</f>
        <v>-4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793</v>
      </c>
      <c r="D14" s="241">
        <f ca="1">IF(B14=0,"",1-((B14-C14)/ABS(B14)))</f>
        <v>0.42185442176870747</v>
      </c>
      <c r="E14" s="45">
        <f ca="1">+E43+E71+E99+E127+E155+E183</f>
        <v>878</v>
      </c>
      <c r="F14" s="46">
        <f t="shared" ca="1" si="0"/>
        <v>-9.6810933940774488E-2</v>
      </c>
      <c r="G14" s="47">
        <f t="shared" ref="G14:I15" ca="1" si="9">+G43+G71+G99+G127+G155+G183</f>
        <v>0</v>
      </c>
      <c r="H14" s="43">
        <f t="shared" ca="1" si="9"/>
        <v>7519.1815856777494</v>
      </c>
      <c r="I14" s="44">
        <f t="shared" ca="1" si="9"/>
        <v>4547</v>
      </c>
      <c r="J14" s="241">
        <f ca="1">IF(H14=0,"",1-((H14-I14)/ABS(H14)))</f>
        <v>0.6047200680272109</v>
      </c>
      <c r="K14" s="45">
        <f ca="1">+K43+K71+K99+K127+K155+K183</f>
        <v>3188</v>
      </c>
      <c r="L14" s="46">
        <f t="shared" ca="1" si="2"/>
        <v>0.42628607277289837</v>
      </c>
      <c r="M14" s="48">
        <f ca="1">+M43+M71+M99+M127+M155+M183</f>
        <v>12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1486.3157894736842</v>
      </c>
      <c r="C15" s="32">
        <f ca="1">+C44+C72+C100+C128+C156+C184</f>
        <v>1006</v>
      </c>
      <c r="D15" s="239">
        <f ca="1">IF(B15=0,"",1+((B15-C15)/ABS(B15)))</f>
        <v>1.3231586402266289</v>
      </c>
      <c r="E15" s="32">
        <f ca="1">+E44+E72+E100+E128+E156+E184</f>
        <v>2348</v>
      </c>
      <c r="F15" s="33">
        <f t="shared" ca="1" si="0"/>
        <v>-0.57155025553662686</v>
      </c>
      <c r="G15" s="34">
        <f t="shared" ca="1" si="9"/>
        <v>0</v>
      </c>
      <c r="H15" s="30">
        <f t="shared" ca="1" si="9"/>
        <v>4536.9127516778517</v>
      </c>
      <c r="I15" s="31">
        <f t="shared" ca="1" si="9"/>
        <v>2712</v>
      </c>
      <c r="J15" s="239">
        <f ca="1">IF(H15=0,"",1+((H15-I15)/ABS(H15)))</f>
        <v>1.4022366863905324</v>
      </c>
      <c r="K15" s="32">
        <f ca="1">+K44+K72+K100+K128+K156+K184</f>
        <v>4239</v>
      </c>
      <c r="L15" s="33">
        <f t="shared" ca="1" si="2"/>
        <v>-0.3602264685067233</v>
      </c>
      <c r="M15" s="35">
        <f ca="1">+M44+M72+M100+M128+M156+M184</f>
        <v>13</v>
      </c>
    </row>
    <row r="16" spans="1:20" x14ac:dyDescent="0.25">
      <c r="A16" s="36" t="s">
        <v>110</v>
      </c>
      <c r="B16" s="38">
        <f ca="1">+B14-B15</f>
        <v>393.47960694575318</v>
      </c>
      <c r="C16" s="38">
        <f ca="1">+C14-C15</f>
        <v>-213</v>
      </c>
      <c r="D16" s="240">
        <f ca="1">IF(B16=0,"",1-((B16-C16)/ABS(B16)))</f>
        <v>-0.54132411499883681</v>
      </c>
      <c r="E16" s="38">
        <f ca="1">+E14-E15</f>
        <v>-1470</v>
      </c>
      <c r="F16" s="39">
        <f t="shared" ca="1" si="0"/>
        <v>0.85510204081632657</v>
      </c>
      <c r="G16" s="40">
        <f ca="1">+G14-G15</f>
        <v>0</v>
      </c>
      <c r="H16" s="37">
        <f t="shared" ref="H16:I16" ca="1" si="10">+H14-H15</f>
        <v>2982.2688339998977</v>
      </c>
      <c r="I16" s="38">
        <f t="shared" ca="1" si="10"/>
        <v>1835</v>
      </c>
      <c r="J16" s="240">
        <f ca="1">IF(H16=0,"",1-((H16-I16)/ABS(H16)))</f>
        <v>0.61530334860484381</v>
      </c>
      <c r="K16" s="38">
        <f ca="1">+K14-K15</f>
        <v>-1051</v>
      </c>
      <c r="L16" s="39">
        <f t="shared" ca="1" si="2"/>
        <v>2.7459562321598479</v>
      </c>
      <c r="M16" s="41">
        <f ca="1">+M14-M15</f>
        <v>-1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5752</v>
      </c>
      <c r="D17" s="239">
        <f ca="1">IF(B17=0,"",1-((B17-C17)/ABS(B17)))</f>
        <v>0.76480344593062799</v>
      </c>
      <c r="E17" s="32">
        <f ca="1">+E46+E74+E102+E130+E158+E186</f>
        <v>15045</v>
      </c>
      <c r="F17" s="33">
        <f t="shared" ca="1" si="0"/>
        <v>-0.61768029245596545</v>
      </c>
      <c r="G17" s="34">
        <f t="shared" ref="G17:I18" ca="1" si="11">+G46+G74+G102+G130+G158+G186</f>
        <v>0</v>
      </c>
      <c r="H17" s="30">
        <f t="shared" ca="1" si="11"/>
        <v>30083.546462063085</v>
      </c>
      <c r="I17" s="31">
        <f t="shared" ca="1" si="11"/>
        <v>20469</v>
      </c>
      <c r="J17" s="239">
        <f ca="1">IF(H17=0,"",1-((H17-I17)/ABS(H17)))</f>
        <v>0.68040515189299478</v>
      </c>
      <c r="K17" s="32">
        <f ca="1">+K46+K74+K102+K130+K158+K186</f>
        <v>31895</v>
      </c>
      <c r="L17" s="33">
        <f t="shared" ca="1" si="2"/>
        <v>-0.35823796833359461</v>
      </c>
      <c r="M17" s="35">
        <f ca="1">+M46+M74+M102+M130+M158+M186</f>
        <v>18</v>
      </c>
    </row>
    <row r="18" spans="1:17" x14ac:dyDescent="0.25">
      <c r="A18" s="29" t="s">
        <v>108</v>
      </c>
      <c r="B18" s="267">
        <f ca="1">+B47+B75+B103+B131+B159+B187</f>
        <v>3418.9473684210525</v>
      </c>
      <c r="C18" s="32">
        <f ca="1">+C47+C75+C103+C131+C159+C187</f>
        <v>3321</v>
      </c>
      <c r="D18" s="239">
        <f t="shared" ref="D18" ca="1" si="12">IF(B18=0,"",1+((B18-C18)/ABS(B18)))</f>
        <v>1.0286483990147783</v>
      </c>
      <c r="E18" s="32">
        <f ca="1">+E47+E75+E103+E131+E159+E187</f>
        <v>3512</v>
      </c>
      <c r="F18" s="33">
        <f t="shared" ca="1" si="0"/>
        <v>-5.4384965831435081E-2</v>
      </c>
      <c r="G18" s="34">
        <f t="shared" ca="1" si="11"/>
        <v>0</v>
      </c>
      <c r="H18" s="30">
        <f t="shared" ca="1" si="11"/>
        <v>10442.953020134228</v>
      </c>
      <c r="I18" s="31">
        <f t="shared" ca="1" si="11"/>
        <v>16998</v>
      </c>
      <c r="J18" s="239">
        <f t="shared" ref="J18" ca="1" si="13">IF(H18=0,"",1+((H18-I18)/ABS(H18)))</f>
        <v>0.37229948586118244</v>
      </c>
      <c r="K18" s="32">
        <f ca="1">+K47+K75+K103+K131+K159+K187</f>
        <v>7326</v>
      </c>
      <c r="L18" s="33">
        <f t="shared" ca="1" si="2"/>
        <v>1.3202293202293203</v>
      </c>
      <c r="M18" s="35">
        <f ca="1">+M47+M75+M103+M131+M159+M187</f>
        <v>8</v>
      </c>
    </row>
    <row r="19" spans="1:17" x14ac:dyDescent="0.25">
      <c r="A19" s="215" t="s">
        <v>107</v>
      </c>
      <c r="B19" s="38">
        <f ca="1">+B17-B18</f>
        <v>4101.9392470947187</v>
      </c>
      <c r="C19" s="217">
        <f ca="1">+C17-C18</f>
        <v>2431</v>
      </c>
      <c r="D19" s="242">
        <f t="shared" ref="D19:D20" ca="1" si="14">IF(B19=0,"",1-((B19-C19)/ABS(B19)))</f>
        <v>0.59264651511399269</v>
      </c>
      <c r="E19" s="217">
        <f ca="1">+E17-E18</f>
        <v>11533</v>
      </c>
      <c r="F19" s="218">
        <f t="shared" ca="1" si="0"/>
        <v>-0.7892135610855805</v>
      </c>
      <c r="G19" s="219">
        <f ca="1">+G17-G18</f>
        <v>0</v>
      </c>
      <c r="H19" s="216">
        <f t="shared" ref="H19:I19" ca="1" si="15">+H17-H18</f>
        <v>19640.593441928857</v>
      </c>
      <c r="I19" s="217">
        <f t="shared" ca="1" si="15"/>
        <v>3471</v>
      </c>
      <c r="J19" s="242">
        <f t="shared" ref="J19:J20" ca="1" si="16">IF(H19=0,"",1-((H19-I19)/ABS(H19)))</f>
        <v>0.17672582095152423</v>
      </c>
      <c r="K19" s="217">
        <f ca="1">+K17-K18</f>
        <v>24569</v>
      </c>
      <c r="L19" s="218">
        <f t="shared" ca="1" si="2"/>
        <v>-0.85872440880784728</v>
      </c>
      <c r="M19" s="220">
        <f ca="1">+M17-M18</f>
        <v>10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11</v>
      </c>
      <c r="D20" s="241">
        <f t="shared" ca="1" si="14"/>
        <v>2.6172413793103422E-2</v>
      </c>
      <c r="E20" s="45">
        <f ca="1">+E49+E77+E105+E133+E161+E189</f>
        <v>200</v>
      </c>
      <c r="F20" s="46">
        <f t="shared" ca="1" si="0"/>
        <v>-0.94499999999999995</v>
      </c>
      <c r="G20" s="47">
        <f t="shared" ref="G20:I21" ca="1" si="17">+G49+G77+G105+G133+G161+G189</f>
        <v>0</v>
      </c>
      <c r="H20" s="43">
        <f t="shared" ca="1" si="17"/>
        <v>1681.159420289855</v>
      </c>
      <c r="I20" s="44">
        <f t="shared" ca="1" si="17"/>
        <v>101</v>
      </c>
      <c r="J20" s="241">
        <f t="shared" ca="1" si="16"/>
        <v>6.0077586206896516E-2</v>
      </c>
      <c r="K20" s="45">
        <f ca="1">+K49+K77+K105+K133+K161+K189</f>
        <v>454</v>
      </c>
      <c r="L20" s="46">
        <f t="shared" ca="1" si="2"/>
        <v>-0.77753303964757714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29.473684210526315</v>
      </c>
      <c r="C21" s="32">
        <f ca="1">+C50+C78+C106+C134+C162+C190</f>
        <v>104</v>
      </c>
      <c r="D21" s="239">
        <f t="shared" ref="D21" ca="1" si="18">IF(B21=0,"",1+((B21-C21)/ABS(B21)))</f>
        <v>-1.5285714285714285</v>
      </c>
      <c r="E21" s="32">
        <f ca="1">+E50+E78+E106+E134+E162+E190</f>
        <v>102</v>
      </c>
      <c r="F21" s="33">
        <f t="shared" ca="1" si="0"/>
        <v>1.9607843137254902E-2</v>
      </c>
      <c r="G21" s="34">
        <f t="shared" ca="1" si="17"/>
        <v>0</v>
      </c>
      <c r="H21" s="30">
        <f t="shared" ca="1" si="17"/>
        <v>92.841163310961974</v>
      </c>
      <c r="I21" s="31">
        <f t="shared" ca="1" si="17"/>
        <v>361</v>
      </c>
      <c r="J21" s="239">
        <f t="shared" ref="J21" ca="1" si="19">IF(H21=0,"",1+((H21-I21)/ABS(H21)))</f>
        <v>-1.8883614457831324</v>
      </c>
      <c r="K21" s="32">
        <f ca="1">+K50+K78+K106+K134+K162+K190</f>
        <v>117</v>
      </c>
      <c r="L21" s="33">
        <f t="shared" ca="1" si="2"/>
        <v>2.0854700854700856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390.81617086193745</v>
      </c>
      <c r="C22" s="38">
        <f ca="1">+C20-C21</f>
        <v>-93</v>
      </c>
      <c r="D22" s="240">
        <f t="shared" ref="D22:D26" ca="1" si="20">IF(B22=0,"",1-((B22-C22)/ABS(B22)))</f>
        <v>-0.23796354126005159</v>
      </c>
      <c r="E22" s="38">
        <f ca="1">+E20-E21</f>
        <v>98</v>
      </c>
      <c r="F22" s="39">
        <f t="shared" ca="1" si="0"/>
        <v>-1.9489795918367347</v>
      </c>
      <c r="G22" s="40">
        <f ca="1">+G20-G21</f>
        <v>0</v>
      </c>
      <c r="H22" s="37">
        <f t="shared" ref="H22:I22" ca="1" si="21">+H20-H21</f>
        <v>1588.318256978893</v>
      </c>
      <c r="I22" s="38">
        <f t="shared" ca="1" si="21"/>
        <v>-260</v>
      </c>
      <c r="J22" s="240">
        <f t="shared" ref="J22:J26" ca="1" si="22">IF(H22=0,"",1-((H22-I22)/ABS(H22)))</f>
        <v>-0.16369515294405823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1657.2890025575448</v>
      </c>
      <c r="I23" s="44">
        <f t="shared" ca="1" si="24"/>
        <v>151</v>
      </c>
      <c r="J23" s="241">
        <f t="shared" ca="1" si="22"/>
        <v>9.1112654320987696E-2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4996.8421052631584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11209.17225950783</v>
      </c>
      <c r="I24" s="31">
        <f t="shared" ca="1" si="24"/>
        <v>7323</v>
      </c>
      <c r="J24" s="239">
        <f t="shared" ref="J24" ca="1" si="27">IF(H24=0,"",1+((H24-I24)/ABS(H24)))</f>
        <v>1.3466957389482088</v>
      </c>
      <c r="K24" s="32">
        <f ca="1">+K53+K81+K109+K137+K165+K193</f>
        <v>182</v>
      </c>
      <c r="L24" s="33">
        <f t="shared" ca="1" si="25"/>
        <v>39.236263736263737</v>
      </c>
      <c r="M24" s="35">
        <f ca="1">+M53+M81+M109+M137+M165+M193</f>
        <v>11</v>
      </c>
    </row>
    <row r="25" spans="1:17" x14ac:dyDescent="0.25">
      <c r="A25" s="36" t="s">
        <v>861</v>
      </c>
      <c r="B25" s="38">
        <f ca="1">+B23-B24</f>
        <v>-4582.5198546237725</v>
      </c>
      <c r="C25" s="38">
        <f ca="1">+C23-C24</f>
        <v>0</v>
      </c>
      <c r="D25" s="240">
        <f t="shared" ref="D25" ca="1" si="28">IF(B25=0,"",1-((B25-C25)/ABS(B25)))</f>
        <v>2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-9551.8832569502847</v>
      </c>
      <c r="I25" s="38">
        <f t="shared" ca="1" si="29"/>
        <v>-7172</v>
      </c>
      <c r="J25" s="240">
        <f t="shared" ref="J25" ca="1" si="30">IF(H25=0,"",1-((H25-I25)/ABS(H25)))</f>
        <v>1.2491533023310977</v>
      </c>
      <c r="K25" s="38"/>
      <c r="L25" s="39">
        <f t="shared" ca="1" si="25"/>
        <v>0</v>
      </c>
      <c r="M25" s="41">
        <f ca="1">+M23-M24</f>
        <v>-11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10127</v>
      </c>
      <c r="D26" s="241">
        <f t="shared" ca="1" si="20"/>
        <v>0.64905316358867871</v>
      </c>
      <c r="E26" s="45">
        <f ca="1">+E55+E83+E111+E139+E167+E195</f>
        <v>19843</v>
      </c>
      <c r="F26" s="46">
        <f t="shared" ca="1" si="0"/>
        <v>-0.48964370306909238</v>
      </c>
      <c r="G26" s="47">
        <f t="shared" ref="G26:G27" ca="1" si="31">+G55+G83+G111+G139+G167+G195</f>
        <v>0</v>
      </c>
      <c r="H26" s="44">
        <f t="shared" ref="H26" ca="1" si="32">+H5+H8+H11+H14+H17+H20+H23</f>
        <v>62410.912190963347</v>
      </c>
      <c r="I26" s="45">
        <f ca="1">+I5+I8+I11+I14+I17+I20+I23</f>
        <v>41715</v>
      </c>
      <c r="J26" s="241">
        <f t="shared" ca="1" si="22"/>
        <v>0.66839273030269908</v>
      </c>
      <c r="K26" s="45">
        <f ca="1">K5+K8+K11+K14+K17+K20</f>
        <v>47101</v>
      </c>
      <c r="L26" s="46">
        <f t="shared" ca="1" si="2"/>
        <v>-0.11435001380013163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16676.84210526316</v>
      </c>
      <c r="C27" s="32">
        <f t="shared" ref="C27" ca="1" si="33">+C6+C9+C12+C15+C18+C21+C24</f>
        <v>11597</v>
      </c>
      <c r="D27" s="239">
        <f t="shared" ref="D27" ca="1" si="34">IF(B27=0,"",1+((B27-C27)/ABS(B27)))</f>
        <v>1.3046045572176987</v>
      </c>
      <c r="E27" s="32">
        <f ca="1">+E56+E84+E112+E140+E168+E196</f>
        <v>9972</v>
      </c>
      <c r="F27" s="33">
        <f t="shared" ca="1" si="0"/>
        <v>0.1629562775772162</v>
      </c>
      <c r="G27" s="34">
        <f t="shared" ca="1" si="31"/>
        <v>0</v>
      </c>
      <c r="H27" s="31">
        <f t="shared" ref="H27:I27" ca="1" si="35">+H6+H9+H12+H15+H18+H21+H24</f>
        <v>47643.176733780761</v>
      </c>
      <c r="I27" s="32">
        <f t="shared" ca="1" si="35"/>
        <v>50172</v>
      </c>
      <c r="J27" s="239">
        <f t="shared" ref="J27" ca="1" si="36">IF(H27=0,"",1+((H27-I27)/ABS(H27)))</f>
        <v>0.94692160683680415</v>
      </c>
      <c r="K27" s="45">
        <f ca="1">K6+K9+K12+K15+K18+K21</f>
        <v>19006</v>
      </c>
      <c r="L27" s="33">
        <f t="shared" ca="1" si="2"/>
        <v>1.6397979585394087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-1074.1140575223244</v>
      </c>
      <c r="C28" s="51">
        <f ca="1">+C7+C10+C13+C16+C19+C22+C25</f>
        <v>-1470</v>
      </c>
      <c r="D28" s="243">
        <f t="shared" ref="D28" ca="1" si="37">IF(B28=0,"",1-((B28-C28)/ABS(B28)))</f>
        <v>0.63143025667974984</v>
      </c>
      <c r="E28" s="51">
        <f ca="1">+E26-E27</f>
        <v>9871</v>
      </c>
      <c r="F28" s="52">
        <f t="shared" ca="1" si="0"/>
        <v>-1.1489210819572484</v>
      </c>
      <c r="G28" s="53">
        <f ca="1">+G26-G27</f>
        <v>0</v>
      </c>
      <c r="H28" s="50">
        <f ca="1">+H26-H27</f>
        <v>14767.735457182585</v>
      </c>
      <c r="I28" s="51">
        <f t="shared" ref="I28" ca="1" si="38">+I26-I27</f>
        <v>-8457</v>
      </c>
      <c r="J28" s="243">
        <f t="shared" ref="J28" ca="1" si="39">IF(H28=0,"",1-((H28-I28)/ABS(H28)))</f>
        <v>-0.5726673547559229</v>
      </c>
      <c r="K28" s="51">
        <f ca="1">K26-K27</f>
        <v>28095</v>
      </c>
      <c r="L28" s="52">
        <f t="shared" ca="1" si="2"/>
        <v>-1.3010144153764014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365</v>
      </c>
      <c r="D34" s="244">
        <f ca="1">IF(B34=0,"",1-((B34-C34)/ABS(B34)))</f>
        <v>0.33035879629629639</v>
      </c>
      <c r="E34" s="73">
        <f ca="1">INDIRECT($Q$1&amp; "!" &amp;$P$1&amp;P34)</f>
        <v>1802</v>
      </c>
      <c r="F34" s="74">
        <f t="shared" ref="F34:F57" ca="1" si="40">IF(ISERROR(((C34-E34)/ABS(E34))-1),0,((C34-E34)/ABS(E34)))</f>
        <v>-0.79744728079911209</v>
      </c>
      <c r="G34" s="75">
        <f ca="1">INDIRECT($N$1&amp; "!" &amp;$P$1&amp;R34)</f>
        <v>0</v>
      </c>
      <c r="H34" s="71">
        <f ca="1">SUM(INDIRECT($N$1&amp;"!"&amp;$O$3&amp;N34&amp;":"&amp;$O$1&amp;N34))/1.173</f>
        <v>4419.4373401534522</v>
      </c>
      <c r="I34" s="71">
        <f ca="1">SUM(INDIRECT($N$1&amp;"!"&amp;$P$3&amp;N34&amp;":"&amp;$P$1&amp;N34))</f>
        <v>4515</v>
      </c>
      <c r="J34" s="244">
        <f ca="1">IF(H34=0,"",1-((H34-I34)/ABS(H34)))</f>
        <v>1.0216232638888889</v>
      </c>
      <c r="K34" s="73">
        <f ca="1">SUM(INDIRECT($Q$1&amp;"!"&amp;$P$3&amp;P34&amp;":"&amp;$P$1&amp;P34))</f>
        <v>5051</v>
      </c>
      <c r="L34" s="74">
        <f t="shared" ref="L34:L57" ca="1" si="41">IF(ISERROR(((I34-K34)/ABS(K34))-1),0,((I34-K34)/ABS(K34)))</f>
        <v>-0.10611760047515344</v>
      </c>
      <c r="M34" s="76">
        <f ca="1">SUM(INDIRECT($N$1&amp;"!"&amp;$P$3&amp;R34&amp;":"&amp;$P$1&amp;R34))</f>
        <v>12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905.26315789473688</v>
      </c>
      <c r="C35" s="79">
        <f ca="1">INDIRECT($N$1&amp; "!" &amp;$P$1&amp;N35)</f>
        <v>967</v>
      </c>
      <c r="D35" s="237">
        <f ca="1">IF(B35=0,"",1+((B35-C35)/ABS(B35)))</f>
        <v>0.93180232558139542</v>
      </c>
      <c r="E35" s="79">
        <f ca="1">INDIRECT($Q$1&amp; "!" &amp;$P$1&amp;P35)</f>
        <v>1176</v>
      </c>
      <c r="F35" s="80">
        <f t="shared" ca="1" si="40"/>
        <v>-0.17772108843537415</v>
      </c>
      <c r="G35" s="81">
        <f ca="1">INDIRECT($N$1&amp; "!" &amp;$P$1&amp;R35)</f>
        <v>0</v>
      </c>
      <c r="H35" s="77">
        <f ca="1">SUM(INDIRECT($N$1&amp;"!"&amp;$O$3&amp;N35&amp;":"&amp;$O$1&amp;N35))/0.894</f>
        <v>2885.9060402684563</v>
      </c>
      <c r="I35" s="78">
        <f ca="1">SUM(INDIRECT($N$1&amp;"!"&amp;$P$3&amp;N35&amp;":"&amp;$P$1&amp;N35))</f>
        <v>5789</v>
      </c>
      <c r="J35" s="237">
        <f ca="1">IF(H35=0,"",1+((H35-I35)/ABS(H35)))</f>
        <v>-5.9558139534883203E-3</v>
      </c>
      <c r="K35" s="79">
        <f ca="1">SUM(INDIRECT($Q$1&amp;"!"&amp;$P$3&amp;P35&amp;":"&amp;$P$1&amp;P35))</f>
        <v>5101</v>
      </c>
      <c r="L35" s="80">
        <f t="shared" ca="1" si="41"/>
        <v>0.13487551460497943</v>
      </c>
      <c r="M35" s="82">
        <f t="shared" ref="M35:M56" ca="1" si="42">SUM(INDIRECT($N$1&amp;"!"&amp;$P$3&amp;R35&amp;":"&amp;$P$1&amp;R35))</f>
        <v>7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199.59617714362616</v>
      </c>
      <c r="C36" s="85">
        <f ca="1">+C34-C35</f>
        <v>-602</v>
      </c>
      <c r="D36" s="245">
        <f ca="1">IF(B36=0,"",1-((B36-C36)/ABS(B36)))</f>
        <v>-3.0160898300512571</v>
      </c>
      <c r="E36" s="85">
        <f ca="1">+E34-E35</f>
        <v>626</v>
      </c>
      <c r="F36" s="86">
        <f t="shared" ca="1" si="40"/>
        <v>-1.9616613418530351</v>
      </c>
      <c r="G36" s="87">
        <f ca="1">+G34-G35</f>
        <v>0</v>
      </c>
      <c r="H36" s="84">
        <f t="shared" ref="H36:I36" ca="1" si="45">+H34-H35</f>
        <v>1533.5312998849959</v>
      </c>
      <c r="I36" s="85">
        <f t="shared" ca="1" si="45"/>
        <v>-1274</v>
      </c>
      <c r="J36" s="245">
        <f ca="1">IF(H36=0,"",1-((H36-I36)/ABS(H36)))</f>
        <v>-0.83076230664189321</v>
      </c>
      <c r="K36" s="85">
        <f ca="1">+K34-K35</f>
        <v>-50</v>
      </c>
      <c r="L36" s="86">
        <f t="shared" ca="1" si="41"/>
        <v>-24.48</v>
      </c>
      <c r="M36" s="88">
        <f ca="1">+M34-M35</f>
        <v>5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519</v>
      </c>
      <c r="D37" s="246">
        <f t="shared" ref="D37" ca="1" si="46">IF(B37=0,"",1-((B37-C37)/ABS(B37)))</f>
        <v>1.1008806509945752</v>
      </c>
      <c r="E37" s="91">
        <f ca="1">INDIRECT($Q$1&amp; "!" &amp;$P$1&amp;P37)</f>
        <v>220</v>
      </c>
      <c r="F37" s="92">
        <f t="shared" ca="1" si="40"/>
        <v>1.3590909090909091</v>
      </c>
      <c r="G37" s="93">
        <f ca="1">INDIRECT($N$1&amp; "!" &amp;$P$1&amp;R37)</f>
        <v>0</v>
      </c>
      <c r="H37" s="89">
        <f ca="1">SUM(INDIRECT($N$1&amp;"!"&amp;$O$3&amp;N37&amp;":"&amp;$O$1&amp;N37))/1.173</f>
        <v>1885.7630008525148</v>
      </c>
      <c r="I37" s="90">
        <f t="shared" ref="I37:I38" ca="1" si="47">SUM(INDIRECT($N$1&amp;"!"&amp;$P$3&amp;N37&amp;":"&amp;$P$1&amp;N37))</f>
        <v>2920</v>
      </c>
      <c r="J37" s="246">
        <f t="shared" ref="J37" ca="1" si="48">IF(H37=0,"",1-((H37-I37)/ABS(H37)))</f>
        <v>1.5484448462929477</v>
      </c>
      <c r="K37" s="91">
        <f ca="1">SUM(INDIRECT($Q$1&amp;"!"&amp;$P$3&amp;P37&amp;":"&amp;$P$1&amp;P37))</f>
        <v>829</v>
      </c>
      <c r="L37" s="92">
        <f t="shared" ca="1" si="41"/>
        <v>2.5223160434258141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106.31578947368422</v>
      </c>
      <c r="C38" s="78">
        <f ca="1">INDIRECT($N$1&amp; "!" &amp;$P$1&amp;N38)</f>
        <v>43</v>
      </c>
      <c r="D38" s="237">
        <f ca="1">IF(B38=0,"",1+((B38-C38)/ABS(B38)))</f>
        <v>1.5955445544554456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326.62192393736018</v>
      </c>
      <c r="I38" s="78">
        <f t="shared" ca="1" si="47"/>
        <v>87</v>
      </c>
      <c r="J38" s="237">
        <f ca="1">IF(H38=0,"",1+((H38-I38)/ABS(H38)))</f>
        <v>1.7336369863013699</v>
      </c>
      <c r="K38" s="79">
        <f ca="1">SUM(INDIRECT($Q$1&amp;"!"&amp;$P$3&amp;P38&amp;":"&amp;$P$1&amp;P38))</f>
        <v>27</v>
      </c>
      <c r="L38" s="80">
        <f t="shared" ca="1" si="41"/>
        <v>2.2222222222222223</v>
      </c>
      <c r="M38" s="82">
        <f t="shared" ca="1" si="42"/>
        <v>7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365.12496073944448</v>
      </c>
      <c r="C39" s="85">
        <f ca="1">+C37-C38</f>
        <v>476</v>
      </c>
      <c r="D39" s="245">
        <f ca="1">IF(B39=0,"",1-((B39-C39)/ABS(B39)))</f>
        <v>1.3036632692435308</v>
      </c>
      <c r="E39" s="85">
        <f ca="1">+E37-E38</f>
        <v>220</v>
      </c>
      <c r="F39" s="86">
        <f t="shared" ca="1" si="40"/>
        <v>1.1636363636363636</v>
      </c>
      <c r="G39" s="87">
        <f ca="1">+G37-G38</f>
        <v>0</v>
      </c>
      <c r="H39" s="84">
        <f t="shared" ref="H39:I39" ca="1" si="49">+H37-H38</f>
        <v>1559.1410769151546</v>
      </c>
      <c r="I39" s="85">
        <f t="shared" ca="1" si="49"/>
        <v>2833</v>
      </c>
      <c r="J39" s="245">
        <f ca="1">IF(H39=0,"",1-((H39-I39)/ABS(H39)))</f>
        <v>1.8170260805425285</v>
      </c>
      <c r="K39" s="85">
        <f ca="1">+K37-K38</f>
        <v>802</v>
      </c>
      <c r="L39" s="86">
        <f t="shared" ca="1" si="41"/>
        <v>2.5324189526184537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1207.1611253196932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2.5680084745762666E-2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274.73684210526318</v>
      </c>
      <c r="C41" s="78">
        <f ca="1">INDIRECT($N$1&amp; "!" &amp;$P$1&amp;N41)</f>
        <v>0</v>
      </c>
      <c r="D41" s="237">
        <f ca="1">IF(B41=0,"",1+((B41-C41)/ABS(B41)))</f>
        <v>2</v>
      </c>
      <c r="E41" s="79">
        <f ca="1">INDIRECT($Q$1&amp; "!" &amp;$P$1&amp;P41)</f>
        <v>266</v>
      </c>
      <c r="F41" s="80">
        <f t="shared" ca="1" si="40"/>
        <v>-1</v>
      </c>
      <c r="G41" s="81">
        <f ca="1">INDIRECT($N$1&amp; "!" &amp;$P$1&amp;R41)</f>
        <v>0</v>
      </c>
      <c r="H41" s="77">
        <f ca="1">SUM(INDIRECT($N$1&amp;"!"&amp;$O$3&amp;N41&amp;":"&amp;$O$1&amp;N41))/0.894</f>
        <v>837.80760626398205</v>
      </c>
      <c r="I41" s="78">
        <f t="shared" ca="1" si="50"/>
        <v>385</v>
      </c>
      <c r="J41" s="237">
        <f ca="1">IF(H41=0,"",1+((H41-I41)/ABS(H41)))</f>
        <v>1.5404672897196261</v>
      </c>
      <c r="K41" s="79">
        <f ca="1">SUM(INDIRECT($Q$1&amp;"!"&amp;$P$3&amp;P41&amp;":"&amp;$P$1&amp;P41))</f>
        <v>414</v>
      </c>
      <c r="L41" s="80">
        <f t="shared" ca="1" si="41"/>
        <v>-7.0048309178743967E-2</v>
      </c>
      <c r="M41" s="82">
        <f t="shared" ca="1" si="42"/>
        <v>1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27.05343922466011</v>
      </c>
      <c r="C42" s="85">
        <f ca="1">+C40-C41</f>
        <v>0</v>
      </c>
      <c r="D42" s="245">
        <f ca="1">IF(B42=0,"",1-((B42-C42)/ABS(B42)))</f>
        <v>0</v>
      </c>
      <c r="E42" s="85">
        <f ca="1">+E40-E41</f>
        <v>-266</v>
      </c>
      <c r="F42" s="86">
        <f t="shared" ca="1" si="40"/>
        <v>1</v>
      </c>
      <c r="G42" s="87">
        <f ca="1">+G40-G41</f>
        <v>0</v>
      </c>
      <c r="H42" s="84">
        <f t="shared" ref="H42:I42" ca="1" si="51">+H40-H41</f>
        <v>369.3535190557111</v>
      </c>
      <c r="I42" s="85">
        <f t="shared" ca="1" si="51"/>
        <v>-354</v>
      </c>
      <c r="J42" s="245">
        <f ca="1">IF(H42=0,"",1-((H42-I42)/ABS(H42)))</f>
        <v>-0.95843137194153738</v>
      </c>
      <c r="K42" s="85">
        <f ca="1">+K40-K41</f>
        <v>-414</v>
      </c>
      <c r="L42" s="86">
        <f t="shared" ca="1" si="41"/>
        <v>0.14492753623188406</v>
      </c>
      <c r="M42" s="88">
        <f ca="1">+M40-M41</f>
        <v>-1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277</v>
      </c>
      <c r="D43" s="246">
        <f ca="1">IF(B43=0,"",1-((B43-C43)/ABS(B43)))</f>
        <v>0.42088212435233163</v>
      </c>
      <c r="E43" s="91">
        <f ca="1">INDIRECT($Q$1&amp; "!" &amp;$P$1&amp;P43)</f>
        <v>632</v>
      </c>
      <c r="F43" s="92">
        <f t="shared" ca="1" si="40"/>
        <v>-0.56170886075949367</v>
      </c>
      <c r="G43" s="93">
        <f ca="1">INDIRECT($N$1&amp; "!" &amp;$P$1&amp;R43)</f>
        <v>0</v>
      </c>
      <c r="H43" s="89">
        <f ca="1">SUM(INDIRECT($N$1&amp;"!"&amp;$O$3&amp;N43&amp;":"&amp;$O$1&amp;N43))/1.173</f>
        <v>2632.5660699062232</v>
      </c>
      <c r="I43" s="90">
        <f t="shared" ref="I43:I44" ca="1" si="52">SUM(INDIRECT($N$1&amp;"!"&amp;$P$3&amp;N43&amp;":"&amp;$P$1&amp;N43))</f>
        <v>1263</v>
      </c>
      <c r="J43" s="246">
        <f ca="1">IF(H43=0,"",1-((H43-I43)/ABS(H43)))</f>
        <v>0.47976003886010365</v>
      </c>
      <c r="K43" s="91">
        <f ca="1">SUM(INDIRECT($Q$1&amp;"!"&amp;$P$3&amp;P43&amp;":"&amp;$P$1&amp;P43))</f>
        <v>1846</v>
      </c>
      <c r="L43" s="92">
        <f t="shared" ca="1" si="41"/>
        <v>-0.31581798483206935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520</v>
      </c>
      <c r="C44" s="78">
        <f ca="1">INDIRECT($N$1&amp; "!" &amp;$P$1&amp;N44)</f>
        <v>48</v>
      </c>
      <c r="D44" s="237">
        <f ca="1">IF(B44=0,"",1+((B44-C44)/ABS(B44)))</f>
        <v>1.9076923076923076</v>
      </c>
      <c r="E44" s="79">
        <f ca="1">INDIRECT($Q$1&amp; "!" &amp;$P$1&amp;P44)</f>
        <v>626</v>
      </c>
      <c r="F44" s="80">
        <f t="shared" ca="1" si="40"/>
        <v>-0.92332268370607029</v>
      </c>
      <c r="G44" s="81">
        <f ca="1">INDIRECT($N$1&amp; "!" &amp;$P$1&amp;R44)</f>
        <v>0</v>
      </c>
      <c r="H44" s="77">
        <f ca="1">SUM(INDIRECT($N$1&amp;"!"&amp;$O$3&amp;N44&amp;":"&amp;$O$1&amp;N44))/0.894</f>
        <v>1588.3668903803132</v>
      </c>
      <c r="I44" s="78">
        <f t="shared" ca="1" si="52"/>
        <v>697</v>
      </c>
      <c r="J44" s="237">
        <f ca="1">IF(H44=0,"",1+((H44-I44)/ABS(H44)))</f>
        <v>1.5611845070422534</v>
      </c>
      <c r="K44" s="79">
        <f ca="1">SUM(INDIRECT($Q$1&amp;"!"&amp;$P$3&amp;P44&amp;":"&amp;$P$1&amp;P44))</f>
        <v>2014</v>
      </c>
      <c r="L44" s="80">
        <f t="shared" ca="1" si="41"/>
        <v>-0.65392254220456802</v>
      </c>
      <c r="M44" s="82">
        <f t="shared" ca="1" si="42"/>
        <v>2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138.1415174765558</v>
      </c>
      <c r="C45" s="85">
        <f ca="1">+C43-C44</f>
        <v>229</v>
      </c>
      <c r="D45" s="245">
        <f ca="1">IF(B45=0,"",1-((B45-C45)/ABS(B45)))</f>
        <v>1.6577203159713654</v>
      </c>
      <c r="E45" s="85">
        <f ca="1">+E43-E44</f>
        <v>6</v>
      </c>
      <c r="F45" s="86">
        <f t="shared" ca="1" si="40"/>
        <v>37.166666666666664</v>
      </c>
      <c r="G45" s="87">
        <f ca="1">+G43-G44</f>
        <v>0</v>
      </c>
      <c r="H45" s="84">
        <f t="shared" ref="H45:I45" ca="1" si="53">+H43-H44</f>
        <v>1044.19917952591</v>
      </c>
      <c r="I45" s="85">
        <f t="shared" ca="1" si="53"/>
        <v>566</v>
      </c>
      <c r="J45" s="245">
        <f ca="1">IF(H45=0,"",1-((H45-I45)/ABS(H45)))</f>
        <v>0.54204218035966734</v>
      </c>
      <c r="K45" s="85">
        <f ca="1">+K43-K44</f>
        <v>-168</v>
      </c>
      <c r="L45" s="86">
        <f t="shared" ca="1" si="41"/>
        <v>4.3690476190476186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1112</v>
      </c>
      <c r="D46" s="246">
        <f t="shared" ref="D46" ca="1" si="54">IF(B46=0,"",1-((B46-C46)/ABS(B46)))</f>
        <v>0.42240155440414506</v>
      </c>
      <c r="E46" s="91">
        <f ca="1">INDIRECT($Q$1&amp; "!" &amp;$P$1&amp;P46)</f>
        <v>7309</v>
      </c>
      <c r="F46" s="92">
        <f t="shared" ca="1" si="40"/>
        <v>-0.84785880421398274</v>
      </c>
      <c r="G46" s="93">
        <f ca="1">INDIRECT($N$1&amp; "!" &amp;$P$1&amp;R46)</f>
        <v>0</v>
      </c>
      <c r="H46" s="89">
        <f ca="1">SUM(INDIRECT($N$1&amp;"!"&amp;$O$3&amp;N46&amp;":"&amp;$O$1&amp;N46))/1.173</f>
        <v>10530.264279624893</v>
      </c>
      <c r="I46" s="90">
        <f t="shared" ref="I46:I47" ca="1" si="55">SUM(INDIRECT($N$1&amp;"!"&amp;$P$3&amp;N46&amp;":"&amp;$P$1&amp;N46))</f>
        <v>3146</v>
      </c>
      <c r="J46" s="246">
        <f ca="1">IF(H46=0,"",1-((H46-I46)/ABS(H46)))</f>
        <v>0.29875793393782391</v>
      </c>
      <c r="K46" s="91">
        <f ca="1">SUM(INDIRECT($Q$1&amp;"!"&amp;$P$3&amp;P46&amp;":"&amp;$P$1&amp;P46))</f>
        <v>9097</v>
      </c>
      <c r="L46" s="92">
        <f t="shared" ca="1" si="41"/>
        <v>-0.6541717049576784</v>
      </c>
      <c r="M46" s="94">
        <f t="shared" ca="1" si="42"/>
        <v>1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1196.8421052631579</v>
      </c>
      <c r="C47" s="78">
        <f ca="1">INDIRECT($N$1&amp; "!" &amp;$P$1&amp;N47)</f>
        <v>802</v>
      </c>
      <c r="D47" s="237">
        <f t="shared" ref="D47" ca="1" si="56">IF(B47=0,"",1+((B47-C47)/ABS(B47)))</f>
        <v>1.3299032541776605</v>
      </c>
      <c r="E47" s="79">
        <f ca="1">INDIRECT($Q$1&amp; "!" &amp;$P$1&amp;P47)</f>
        <v>1312</v>
      </c>
      <c r="F47" s="80">
        <f t="shared" ca="1" si="40"/>
        <v>-0.38871951219512196</v>
      </c>
      <c r="G47" s="81">
        <f ca="1">INDIRECT($N$1&amp; "!" &amp;$P$1&amp;R47)</f>
        <v>0</v>
      </c>
      <c r="H47" s="77">
        <f ca="1">SUM(INDIRECT($N$1&amp;"!"&amp;$O$3&amp;N47&amp;":"&amp;$O$1&amp;N47))/0.894</f>
        <v>3654.3624161073826</v>
      </c>
      <c r="I47" s="78">
        <f t="shared" ca="1" si="55"/>
        <v>5553</v>
      </c>
      <c r="J47" s="237">
        <f t="shared" ref="J47" ca="1" si="57">IF(H47=0,"",1+((H47-I47)/ABS(H47)))</f>
        <v>0.48044628099173559</v>
      </c>
      <c r="K47" s="79">
        <f ca="1">SUM(INDIRECT($Q$1&amp;"!"&amp;$P$3&amp;P47&amp;":"&amp;$P$1&amp;P47))</f>
        <v>2973</v>
      </c>
      <c r="L47" s="80">
        <f t="shared" ca="1" si="41"/>
        <v>0.86781029263370335</v>
      </c>
      <c r="M47" s="82">
        <f t="shared" ca="1" si="42"/>
        <v>2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1435.7239646430653</v>
      </c>
      <c r="C48" s="85">
        <f ca="1">+C46-C47</f>
        <v>310</v>
      </c>
      <c r="D48" s="245">
        <f t="shared" ref="D48:D49" ca="1" si="58">IF(B48=0,"",1-((B48-C48)/ABS(B48)))</f>
        <v>0.21591894238323794</v>
      </c>
      <c r="E48" s="85">
        <f ca="1">+E46-E47</f>
        <v>5997</v>
      </c>
      <c r="F48" s="86">
        <f t="shared" ca="1" si="40"/>
        <v>-0.94830748707687174</v>
      </c>
      <c r="G48" s="87">
        <f ca="1">+G46-G47</f>
        <v>0</v>
      </c>
      <c r="H48" s="84">
        <f t="shared" ref="H48:I48" ca="1" si="59">+H46-H47</f>
        <v>6875.9018635175107</v>
      </c>
      <c r="I48" s="85">
        <f t="shared" ca="1" si="59"/>
        <v>-2407</v>
      </c>
      <c r="J48" s="245">
        <f t="shared" ref="J48:J49" ca="1" si="60">IF(H48=0,"",1-((H48-I48)/ABS(H48)))</f>
        <v>-0.35006316957069683</v>
      </c>
      <c r="K48" s="85">
        <f ca="1">+K46-K47</f>
        <v>6124</v>
      </c>
      <c r="L48" s="86">
        <f t="shared" ca="1" si="41"/>
        <v>-1.3930437622468974</v>
      </c>
      <c r="M48" s="88">
        <f ca="1">+M46-M47</f>
        <v>-1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11</v>
      </c>
      <c r="D49" s="246">
        <f t="shared" ca="1" si="58"/>
        <v>7.4583815028901768E-2</v>
      </c>
      <c r="E49" s="91">
        <f ca="1">INDIRECT($Q$1&amp; "!" &amp;$P$1&amp;P49)</f>
        <v>200</v>
      </c>
      <c r="F49" s="92">
        <f t="shared" ca="1" si="40"/>
        <v>-0.94499999999999995</v>
      </c>
      <c r="G49" s="93">
        <f ca="1">INDIRECT($N$1&amp; "!" &amp;$P$1&amp;R49)</f>
        <v>0</v>
      </c>
      <c r="H49" s="89">
        <f ca="1">SUM(INDIRECT($N$1&amp;"!"&amp;$O$3&amp;N49&amp;":"&amp;$O$1&amp;N49))/1.173</f>
        <v>589.94032395566921</v>
      </c>
      <c r="I49" s="90">
        <f t="shared" ref="I49:I50" ca="1" si="61">SUM(INDIRECT($N$1&amp;"!"&amp;$P$3&amp;N49&amp;":"&amp;$P$1&amp;N49))</f>
        <v>11</v>
      </c>
      <c r="J49" s="246">
        <f t="shared" ca="1" si="60"/>
        <v>1.8645953757225442E-2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10.526315789473685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32.438478747203575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136.95876519944363</v>
      </c>
      <c r="C51" s="85">
        <f ca="1">+C49-C50</f>
        <v>11</v>
      </c>
      <c r="D51" s="245">
        <f t="shared" ref="D51:D55" ca="1" si="64">IF(B51=0,"",1-((B51-C51)/ABS(B51)))</f>
        <v>8.0316144673044154E-2</v>
      </c>
      <c r="E51" s="85">
        <f ca="1">+E49-E50</f>
        <v>200</v>
      </c>
      <c r="F51" s="86">
        <f t="shared" ca="1" si="40"/>
        <v>-0.94499999999999995</v>
      </c>
      <c r="G51" s="87">
        <f ca="1">+G49-G50</f>
        <v>0</v>
      </c>
      <c r="H51" s="84">
        <f t="shared" ref="H51:I51" ca="1" si="65">+H49-H50</f>
        <v>557.50184520846562</v>
      </c>
      <c r="I51" s="85">
        <f t="shared" ca="1" si="65"/>
        <v>11</v>
      </c>
      <c r="J51" s="245">
        <f t="shared" ref="J51:J55" ca="1" si="66">IF(H51=0,"",1-((H51-I51)/ABS(H51)))</f>
        <v>1.9730876398959318E-2</v>
      </c>
      <c r="K51" s="85">
        <f ca="1">+K49-K50</f>
        <v>200</v>
      </c>
      <c r="L51" s="86">
        <f t="shared" ca="1" si="41"/>
        <v>-0.94499999999999995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579.71014492753625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902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926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908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932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579.71014492753625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2284</v>
      </c>
      <c r="D55" s="247">
        <f t="shared" ca="1" si="64"/>
        <v>0.41822229160162339</v>
      </c>
      <c r="E55" s="229">
        <f ca="1">+E34+E37+E40+E43+E46+E49</f>
        <v>10163</v>
      </c>
      <c r="F55" s="230">
        <f t="shared" ca="1" si="40"/>
        <v>-0.77526320968218043</v>
      </c>
      <c r="G55" s="231">
        <f ca="1">INDIRECT($N$1&amp; "!" &amp;$P$1&amp;R55)</f>
        <v>0</v>
      </c>
      <c r="H55" s="44">
        <f t="shared" ref="H55" ca="1" si="76">+H34+H37+H40+H43+H46+H49+H52</f>
        <v>21844.842284739985</v>
      </c>
      <c r="I55" s="45">
        <f ca="1">+I34+I37+I40+I43+I46+I49+I52</f>
        <v>11886</v>
      </c>
      <c r="J55" s="247">
        <f t="shared" ca="1" si="66"/>
        <v>0.5441101311270683</v>
      </c>
      <c r="K55" s="229">
        <f ca="1">K34+K37+K40+K43+K46+K49</f>
        <v>17023</v>
      </c>
      <c r="L55" s="230">
        <f t="shared" ca="1" si="41"/>
        <v>-0.30176819597015803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3013.6842105263158</v>
      </c>
      <c r="C56" s="89">
        <f ca="1">+C35+C38+C41+C44+C47+C50+C53</f>
        <v>1860</v>
      </c>
      <c r="D56" s="237">
        <f t="shared" ref="D56" ca="1" si="77">IF(B56=0,"",1+((B56-C56)/ABS(B56)))</f>
        <v>1.3828152287809989</v>
      </c>
      <c r="E56" s="79">
        <f ca="1">+E35+E38+E41+E44+E47+E50</f>
        <v>3380</v>
      </c>
      <c r="F56" s="80">
        <f t="shared" ca="1" si="40"/>
        <v>-0.44970414201183434</v>
      </c>
      <c r="G56" s="81">
        <f ca="1">INDIRECT($N$1&amp; "!" &amp;$P$1&amp;R56)</f>
        <v>0</v>
      </c>
      <c r="H56" s="31">
        <f t="shared" ref="H56:I56" ca="1" si="78">+H35+H38+H41+H44+H47+H50+H53</f>
        <v>9325.5033557046972</v>
      </c>
      <c r="I56" s="32">
        <f t="shared" ca="1" si="78"/>
        <v>12511</v>
      </c>
      <c r="J56" s="237">
        <f t="shared" ref="J56" ca="1" si="79">IF(H56=0,"",1+((H56-I56)/ABS(H56)))</f>
        <v>0.65841021950341838</v>
      </c>
      <c r="K56" s="79">
        <f ca="1">K35+K38+K41+K44+K47+K50</f>
        <v>10529</v>
      </c>
      <c r="L56" s="80">
        <f t="shared" ca="1" si="41"/>
        <v>0.18824199829043595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2302.5988244267955</v>
      </c>
      <c r="C57" s="99">
        <f ca="1">+C36+C39+C42+C45+C48+C51</f>
        <v>424</v>
      </c>
      <c r="D57" s="248">
        <f t="shared" ref="D57" ca="1" si="80">IF(B57=0,"",1-((B57-C57)/ABS(B57)))</f>
        <v>0.18413976221218198</v>
      </c>
      <c r="E57" s="100">
        <f ca="1">+E36+E39+E42+E45+E48+E51</f>
        <v>6783</v>
      </c>
      <c r="F57" s="101">
        <f t="shared" ca="1" si="40"/>
        <v>-0.93749078578799938</v>
      </c>
      <c r="G57" s="102">
        <f ca="1">+G55-G56</f>
        <v>0</v>
      </c>
      <c r="H57" s="98">
        <f t="shared" ref="H57:I57" ca="1" si="81">+H55-H56</f>
        <v>12519.338929035288</v>
      </c>
      <c r="I57" s="100">
        <f t="shared" ca="1" si="81"/>
        <v>-625</v>
      </c>
      <c r="J57" s="248">
        <f t="shared" ref="J57" ca="1" si="82">IF(H57=0,"",1-((H57-I57)/ABS(H57)))</f>
        <v>-4.9922763777125567E-2</v>
      </c>
      <c r="K57" s="100">
        <f ca="1">+K36+K39+K42+K45+K48+K51</f>
        <v>6494</v>
      </c>
      <c r="L57" s="101">
        <f t="shared" ca="1" si="41"/>
        <v>-1.0962426855558978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1581</v>
      </c>
      <c r="D62" s="244">
        <f ca="1">IF(B62=0,"",1-((B62-C62)/ABS(B62)))</f>
        <v>3.3354550359712229</v>
      </c>
      <c r="E62" s="73">
        <f ca="1">INDIRECT($Q$1&amp; "!" &amp;$P$1&amp;P62)</f>
        <v>205</v>
      </c>
      <c r="F62" s="74">
        <f t="shared" ref="F62:F85" ca="1" si="83">IF(ISERROR(((C62-E62)/ABS(E62))-1),0,((C62-E62)/ABS(E62)))</f>
        <v>6.7121951219512193</v>
      </c>
      <c r="G62" s="75">
        <f ca="1">INDIRECT($N$1&amp; "!" &amp;$P$1&amp;R62)</f>
        <v>0</v>
      </c>
      <c r="H62" s="71">
        <f ca="1">SUM(INDIRECT($N$1&amp;"!"&amp;$O$3&amp;N62&amp;":"&amp;$O$1&amp;N62))/1.173</f>
        <v>1895.9931798806479</v>
      </c>
      <c r="I62" s="72">
        <f t="shared" ref="I62:I63" ca="1" si="84">SUM(INDIRECT($N$1&amp;"!"&amp;$P$3&amp;N62&amp;":"&amp;$P$1&amp;N62))</f>
        <v>2814</v>
      </c>
      <c r="J62" s="244">
        <f ca="1">IF(H62=0,"",1-((H62-I62)/ABS(H62)))</f>
        <v>1.4841825539568345</v>
      </c>
      <c r="K62" s="73">
        <f ca="1">SUM(INDIRECT($Q$1&amp;"!"&amp;$P$3&amp;P62&amp;":"&amp;$P$1&amp;P62))</f>
        <v>1058</v>
      </c>
      <c r="L62" s="74">
        <f t="shared" ref="L62:L85" ca="1" si="85">IF(ISERROR(((I62-K62)/ABS(K62))-1),0,((I62-K62)/ABS(K62)))</f>
        <v>1.6597353497164462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452.63157894736844</v>
      </c>
      <c r="C63" s="78">
        <f ca="1">INDIRECT($N$1&amp; "!" &amp;$P$1&amp;N63)</f>
        <v>3860</v>
      </c>
      <c r="D63" s="237">
        <f ca="1">IF(B63=0,"",1+((B63-C63)/ABS(B63)))</f>
        <v>-6.5279069767441857</v>
      </c>
      <c r="E63" s="79">
        <f ca="1">INDIRECT($Q$1&amp; "!" &amp;$P$1&amp;P63)</f>
        <v>294</v>
      </c>
      <c r="F63" s="80">
        <f t="shared" ca="1" si="83"/>
        <v>12.129251700680273</v>
      </c>
      <c r="G63" s="81">
        <f ca="1">INDIRECT($N$1&amp; "!" &amp;$P$1&amp;R63)</f>
        <v>0</v>
      </c>
      <c r="H63" s="77">
        <f ca="1">SUM(INDIRECT($N$1&amp;"!"&amp;$O$3&amp;N63&amp;":"&amp;$O$1&amp;N63))/0.894</f>
        <v>1442.9530201342282</v>
      </c>
      <c r="I63" s="78">
        <f t="shared" ca="1" si="84"/>
        <v>4121</v>
      </c>
      <c r="J63" s="237">
        <f ca="1">IF(H63=0,"",1+((H63-I63)/ABS(H63)))</f>
        <v>-0.85594883720930248</v>
      </c>
      <c r="K63" s="79">
        <f ca="1">SUM(INDIRECT($Q$1&amp;"!"&amp;$P$3&amp;P63&amp;":"&amp;$P$1&amp;P63))</f>
        <v>1680</v>
      </c>
      <c r="L63" s="80">
        <f t="shared" ca="1" si="85"/>
        <v>1.4529761904761904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21.366716022793526</v>
      </c>
      <c r="C64" s="38">
        <f ca="1">+C62-C63</f>
        <v>-2279</v>
      </c>
      <c r="D64" s="240">
        <f ca="1">IF(B64=0,"",1-((B64-C64)/ABS(B64)))</f>
        <v>-106.66122007559864</v>
      </c>
      <c r="E64" s="38">
        <f ca="1">+E62-E63</f>
        <v>-89</v>
      </c>
      <c r="F64" s="39">
        <f t="shared" ca="1" si="83"/>
        <v>-24.606741573033709</v>
      </c>
      <c r="G64" s="40">
        <f ca="1">+G62-G63</f>
        <v>0</v>
      </c>
      <c r="H64" s="37">
        <f ca="1">+H62-H63</f>
        <v>453.0401597464197</v>
      </c>
      <c r="I64" s="38">
        <f t="shared" ref="I64" ca="1" si="89">+I62-I63</f>
        <v>-1307</v>
      </c>
      <c r="J64" s="240">
        <f ca="1">IF(H64=0,"",1-((H64-I64)/ABS(H64)))</f>
        <v>-2.8849539535999797</v>
      </c>
      <c r="K64" s="38">
        <f ca="1">+K62-K63</f>
        <v>-622</v>
      </c>
      <c r="L64" s="39">
        <f t="shared" ca="1" si="85"/>
        <v>-1.1012861736334405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316</v>
      </c>
      <c r="D65" s="246">
        <f ca="1">IF(B65=0,"",1-((B65-C65)/ABS(B65)))</f>
        <v>1.5640000000000001</v>
      </c>
      <c r="E65" s="91">
        <f ca="1">INDIRECT($Q$1&amp; "!" &amp;$P$1&amp;P65)</f>
        <v>170</v>
      </c>
      <c r="F65" s="92">
        <f t="shared" ca="1" si="83"/>
        <v>0.85882352941176465</v>
      </c>
      <c r="G65" s="93">
        <f ca="1">INDIRECT($N$1&amp; "!" &amp;$P$1&amp;R65)</f>
        <v>0</v>
      </c>
      <c r="H65" s="89">
        <f ca="1">SUM(INDIRECT($N$1&amp;"!"&amp;$O$3&amp;N65&amp;":"&amp;$O$1&amp;N65))/1.173</f>
        <v>808.18414322250635</v>
      </c>
      <c r="I65" s="90">
        <f t="shared" ref="I65:I66" ca="1" si="90">SUM(INDIRECT($N$1&amp;"!"&amp;$P$3&amp;N65&amp;":"&amp;$P$1&amp;N65))</f>
        <v>1630</v>
      </c>
      <c r="J65" s="246">
        <f t="shared" ref="J65" ca="1" si="91">IF(H65=0,"",1-((H65-I65)/ABS(H65)))</f>
        <v>2.016867088607595</v>
      </c>
      <c r="K65" s="91">
        <f ca="1">SUM(INDIRECT($Q$1&amp;"!"&amp;$P$3&amp;P65&amp;":"&amp;$P$1&amp;P65))</f>
        <v>306</v>
      </c>
      <c r="L65" s="92">
        <f t="shared" ca="1" si="85"/>
        <v>4.3267973856209148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45.263157894736842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139.82102908277406</v>
      </c>
      <c r="I66" s="78">
        <f t="shared" ca="1" si="90"/>
        <v>615</v>
      </c>
      <c r="J66" s="237">
        <f ca="1">IF(H66=0,"",1+((H66-I66)/ABS(H66)))</f>
        <v>-2.3984799999999993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170</v>
      </c>
      <c r="F67" s="39">
        <f t="shared" ca="1" si="83"/>
        <v>-4.4117647058823533</v>
      </c>
      <c r="G67" s="40">
        <f ca="1">+G65-G66</f>
        <v>0</v>
      </c>
      <c r="H67" s="37">
        <f ca="1">+H65-H66</f>
        <v>668.36311413973226</v>
      </c>
      <c r="I67" s="38">
        <f t="shared" ref="I67" ca="1" si="92">+I65-I66</f>
        <v>1015</v>
      </c>
      <c r="J67" s="240">
        <f ca="1">IF(H67=0,"",1-((H67-I67)/ABS(H67)))</f>
        <v>1.5186355717826128</v>
      </c>
      <c r="K67" s="38">
        <f ca="1">+K65-K66</f>
        <v>306</v>
      </c>
      <c r="L67" s="39">
        <f t="shared" ca="1" si="85"/>
        <v>2.3169934640522878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518.32907075873823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117.89473684210527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360.17897091722597</v>
      </c>
      <c r="I69" s="78">
        <f t="shared" ca="1" si="93"/>
        <v>89</v>
      </c>
      <c r="J69" s="237">
        <f ca="1">IF(H69=0,"",1+((H69-I69)/ABS(H69)))</f>
        <v>1.7529006211180125</v>
      </c>
      <c r="K69" s="79">
        <f ca="1">SUM(INDIRECT($Q$1&amp;"!"&amp;$P$3&amp;P69&amp;":"&amp;$P$1&amp;P69))</f>
        <v>553</v>
      </c>
      <c r="L69" s="80">
        <f t="shared" ca="1" si="85"/>
        <v>-0.83905967450271246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11.687530847579282</v>
      </c>
      <c r="C70" s="38">
        <f ca="1">+C68-C69</f>
        <v>0</v>
      </c>
      <c r="D70" s="240">
        <f ca="1">IF(B70=0,"",1-((B70-C70)/ABS(B70)))</f>
        <v>0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158.15009984151226</v>
      </c>
      <c r="I70" s="38">
        <f t="shared" ca="1" si="94"/>
        <v>-89</v>
      </c>
      <c r="J70" s="240">
        <f ca="1">IF(H70=0,"",1-((H70-I70)/ABS(H70)))</f>
        <v>-0.56275652110994567</v>
      </c>
      <c r="K70" s="38">
        <f ca="1">+K68-K69</f>
        <v>-453</v>
      </c>
      <c r="L70" s="39">
        <f t="shared" ca="1" si="85"/>
        <v>0.80353200883002207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246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1128.7297527706735</v>
      </c>
      <c r="I71" s="90">
        <f t="shared" ref="I71:I72" ca="1" si="95">SUM(INDIRECT($N$1&amp;"!"&amp;$P$3&amp;N71&amp;":"&amp;$P$1&amp;N71))</f>
        <v>672</v>
      </c>
      <c r="J71" s="246">
        <f ca="1">IF(H71=0,"",1-((H71-I71)/ABS(H71)))</f>
        <v>0.59535951661631414</v>
      </c>
      <c r="K71" s="91">
        <f ca="1">SUM(INDIRECT($Q$1&amp;"!"&amp;$P$3&amp;P71&amp;":"&amp;$P$1&amp;P71))</f>
        <v>422</v>
      </c>
      <c r="L71" s="92">
        <f t="shared" ca="1" si="85"/>
        <v>0.59241706161137442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223.15789473684211</v>
      </c>
      <c r="C72" s="78">
        <f ca="1">INDIRECT($N$1&amp; "!" &amp;$P$1&amp;N72)</f>
        <v>528</v>
      </c>
      <c r="D72" s="237">
        <f ca="1">IF(B72=0,"",1+((B72-C72)/ABS(B72)))</f>
        <v>-0.36603773584905674</v>
      </c>
      <c r="E72" s="79">
        <f ca="1">INDIRECT($Q$1&amp; "!" &amp;$P$1&amp;P72)</f>
        <v>179</v>
      </c>
      <c r="F72" s="80">
        <f t="shared" ca="1" si="83"/>
        <v>1.9497206703910615</v>
      </c>
      <c r="G72" s="81">
        <f ca="1">INDIRECT($N$1&amp; "!" &amp;$P$1&amp;R72)</f>
        <v>0</v>
      </c>
      <c r="H72" s="77">
        <f ca="1">SUM(INDIRECT($N$1&amp;"!"&amp;$O$3&amp;N72&amp;":"&amp;$O$1&amp;N72))/0.894</f>
        <v>681.20805369127515</v>
      </c>
      <c r="I72" s="78">
        <f t="shared" ca="1" si="95"/>
        <v>1233</v>
      </c>
      <c r="J72" s="237">
        <f ca="1">IF(H72=0,"",1+((H72-I72)/ABS(H72)))</f>
        <v>0.18998029556650242</v>
      </c>
      <c r="K72" s="79">
        <f ca="1">SUM(INDIRECT($Q$1&amp;"!"&amp;$P$3&amp;P72&amp;":"&amp;$P$1&amp;P72))</f>
        <v>530</v>
      </c>
      <c r="L72" s="80">
        <f t="shared" ca="1" si="85"/>
        <v>1.3264150943396227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59.024543455826262</v>
      </c>
      <c r="C73" s="38">
        <f ca="1">+C71-C72</f>
        <v>-528</v>
      </c>
      <c r="D73" s="240">
        <f ca="1">IF(B73=0,"",1-((B73-C73)/ABS(B73)))</f>
        <v>-8.9454313254477462</v>
      </c>
      <c r="E73" s="38">
        <f ca="1">+E71-E72</f>
        <v>67</v>
      </c>
      <c r="F73" s="39">
        <f t="shared" ca="1" si="83"/>
        <v>-8.8805970149253728</v>
      </c>
      <c r="G73" s="40">
        <f ca="1">+G71-G72</f>
        <v>0</v>
      </c>
      <c r="H73" s="37">
        <f t="shared" ref="H73:I73" ca="1" si="96">+H71-H72</f>
        <v>447.52169907939833</v>
      </c>
      <c r="I73" s="38">
        <f t="shared" ca="1" si="96"/>
        <v>-561</v>
      </c>
      <c r="J73" s="240">
        <f ca="1">IF(H73=0,"",1-((H73-I73)/ABS(H73)))</f>
        <v>-1.2535704998305985</v>
      </c>
      <c r="K73" s="38">
        <f ca="1">+K71-K72</f>
        <v>-108</v>
      </c>
      <c r="L73" s="39">
        <f t="shared" ca="1" si="85"/>
        <v>-4.1944444444444446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320</v>
      </c>
      <c r="D74" s="246">
        <f ca="1">IF(B74=0,"",1-((B74-C74)/ABS(B74)))</f>
        <v>0.28371882086167799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0</v>
      </c>
      <c r="H74" s="89">
        <f ca="1">SUM(INDIRECT($N$1&amp;"!"&amp;$O$3&amp;N74&amp;":"&amp;$O$1&amp;N74))/1.173</f>
        <v>4511.5089514066494</v>
      </c>
      <c r="I74" s="90">
        <f t="shared" ref="I74:I75" ca="1" si="97">SUM(INDIRECT($N$1&amp;"!"&amp;$P$3&amp;N74&amp;":"&amp;$P$1&amp;N74))</f>
        <v>2660</v>
      </c>
      <c r="J74" s="246">
        <f ca="1">IF(H74=0,"",1-((H74-I74)/ABS(H74)))</f>
        <v>0.58960317460317468</v>
      </c>
      <c r="K74" s="91">
        <f ca="1">SUM(INDIRECT($Q$1&amp;"!"&amp;$P$3&amp;P74&amp;":"&amp;$P$1&amp;P74))</f>
        <v>1126</v>
      </c>
      <c r="L74" s="92">
        <f t="shared" ca="1" si="85"/>
        <v>1.3623445825932505</v>
      </c>
      <c r="M74" s="94">
        <f t="shared" ca="1" si="86"/>
        <v>0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512.63157894736844</v>
      </c>
      <c r="C75" s="78">
        <f ca="1">INDIRECT($N$1&amp; "!" &amp;$P$1&amp;N75)</f>
        <v>152</v>
      </c>
      <c r="D75" s="237">
        <f ca="1">IF(B75=0,"",1+((B75-C75)/ABS(B75)))</f>
        <v>1.7034907597535933</v>
      </c>
      <c r="E75" s="79">
        <f ca="1">INDIRECT($Q$1&amp; "!" &amp;$P$1&amp;P75)</f>
        <v>432</v>
      </c>
      <c r="F75" s="80">
        <f t="shared" ca="1" si="83"/>
        <v>-0.64814814814814814</v>
      </c>
      <c r="G75" s="81">
        <f ca="1">INDIRECT($N$1&amp; "!" &amp;$P$1&amp;R75)</f>
        <v>0</v>
      </c>
      <c r="H75" s="77">
        <f ca="1">SUM(INDIRECT($N$1&amp;"!"&amp;$O$3&amp;N75&amp;":"&amp;$O$1&amp;N75))/0.894</f>
        <v>1567.1140939597315</v>
      </c>
      <c r="I75" s="78">
        <f t="shared" ca="1" si="97"/>
        <v>2417</v>
      </c>
      <c r="J75" s="237">
        <f t="shared" ref="J75" ca="1" si="98">IF(H75=0,"",1+((H75-I75)/ABS(H75)))</f>
        <v>0.45767451820128469</v>
      </c>
      <c r="K75" s="79">
        <f ca="1">SUM(INDIRECT($Q$1&amp;"!"&amp;$P$3&amp;P75&amp;":"&amp;$P$1&amp;P75))</f>
        <v>830</v>
      </c>
      <c r="L75" s="80">
        <f t="shared" ca="1" si="85"/>
        <v>1.9120481927710844</v>
      </c>
      <c r="M75" s="82">
        <f t="shared" ca="1" si="86"/>
        <v>3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615.24565890429392</v>
      </c>
      <c r="C76" s="38">
        <f ca="1">+C74-C75</f>
        <v>168</v>
      </c>
      <c r="D76" s="240">
        <f ca="1">IF(B76=0,"",1-((B76-C76)/ABS(B76)))</f>
        <v>0.2730616584913339</v>
      </c>
      <c r="E76" s="38">
        <f ca="1">+E74-E75</f>
        <v>-432</v>
      </c>
      <c r="F76" s="39">
        <f t="shared" ca="1" si="83"/>
        <v>1.3888888888888888</v>
      </c>
      <c r="G76" s="40">
        <f ca="1">+G74-G75</f>
        <v>0</v>
      </c>
      <c r="H76" s="37">
        <f t="shared" ref="H76:I76" ca="1" si="99">+H74-H75</f>
        <v>2944.3948574469177</v>
      </c>
      <c r="I76" s="38">
        <f t="shared" ca="1" si="99"/>
        <v>243</v>
      </c>
      <c r="J76" s="240">
        <f t="shared" ref="J76:J77" ca="1" si="100">IF(H76=0,"",1-((H76-I76)/ABS(H76)))</f>
        <v>8.2529691758361889E-2</v>
      </c>
      <c r="K76" s="38">
        <f ca="1">+K74--K75</f>
        <v>1956</v>
      </c>
      <c r="L76" s="39">
        <f t="shared" ca="1" si="85"/>
        <v>-0.87576687116564422</v>
      </c>
      <c r="M76" s="41">
        <f ca="1">+M74-M75</f>
        <v>-3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252.34441602728046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13.422818791946309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58.875577691030642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238.92159723533416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248.93435635123615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904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928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910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934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248.93435635123615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2217</v>
      </c>
      <c r="D83" s="247">
        <f t="shared" ca="1" si="104"/>
        <v>0.94702876911871814</v>
      </c>
      <c r="E83" s="229">
        <f ca="1">+E62+E65+E68+E71+E74+E77</f>
        <v>621</v>
      </c>
      <c r="F83" s="230">
        <f t="shared" ca="1" si="83"/>
        <v>2.5700483091787438</v>
      </c>
      <c r="G83" s="231">
        <f ca="1">INDIRECT($N$1&amp; "!" &amp;$P$1&amp;R83)</f>
        <v>0</v>
      </c>
      <c r="H83" s="44">
        <f t="shared" ref="H83" ca="1" si="115">+H62+H65+H68+H71+H74+H77+H80</f>
        <v>9364.0238704177318</v>
      </c>
      <c r="I83" s="45">
        <f ca="1">+I62+I65+I68+I71+I74+I77+I80</f>
        <v>7776</v>
      </c>
      <c r="J83" s="247">
        <f t="shared" ca="1" si="106"/>
        <v>0.83041223597960678</v>
      </c>
      <c r="K83" s="229">
        <f ca="1">K62+K65+K68+K71+K74+K77</f>
        <v>3012</v>
      </c>
      <c r="L83" s="230">
        <f t="shared" ca="1" si="85"/>
        <v>1.5816733067729083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1355.7894736842104</v>
      </c>
      <c r="C84" s="89">
        <f t="shared" ca="1" si="114"/>
        <v>4540</v>
      </c>
      <c r="D84" s="237">
        <f t="shared" ref="D84" ca="1" si="116">IF(B84=0,"",1+((B84-C84)/ABS(B84)))</f>
        <v>-1.3486024844720501</v>
      </c>
      <c r="E84" s="79">
        <f ca="1">+E63+E66+E69+E72+E75+E78</f>
        <v>905</v>
      </c>
      <c r="F84" s="80">
        <f t="shared" ca="1" si="83"/>
        <v>4.0165745856353592</v>
      </c>
      <c r="G84" s="81">
        <f ca="1">INDIRECT($N$1&amp; "!" &amp;$P$1&amp;R84)</f>
        <v>0</v>
      </c>
      <c r="H84" s="31">
        <f t="shared" ref="H84:I84" ca="1" si="117">+H63+H66+H69+H72+H75+H78+H81</f>
        <v>4204.6979865771809</v>
      </c>
      <c r="I84" s="32">
        <f t="shared" ca="1" si="117"/>
        <v>8475</v>
      </c>
      <c r="J84" s="237">
        <f t="shared" ref="J84" ca="1" si="118">IF(H84=0,"",1+((H84-I84)/ABS(H84)))</f>
        <v>-1.5602553870710523E-2</v>
      </c>
      <c r="K84" s="79">
        <f ca="1">K63+K66+K69+K72+K75+K78</f>
        <v>3593</v>
      </c>
      <c r="L84" s="80">
        <f t="shared" ca="1" si="85"/>
        <v>1.358753131088227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1057.4336160093326</v>
      </c>
      <c r="C85" s="106">
        <f t="shared" ca="1" si="114"/>
        <v>-3219</v>
      </c>
      <c r="D85" s="249">
        <f t="shared" ref="D85" ca="1" si="119">IF(B85=0,"",1-((B85-C85)/ABS(B85)))</f>
        <v>-3.0441627268747524</v>
      </c>
      <c r="E85" s="106">
        <f ca="1">+E64+E67+E70+E73+E76+E79</f>
        <v>-284</v>
      </c>
      <c r="F85" s="107">
        <f t="shared" ca="1" si="83"/>
        <v>-10.334507042253522</v>
      </c>
      <c r="G85" s="108">
        <f ca="1">+G83-G84</f>
        <v>0</v>
      </c>
      <c r="H85" s="105">
        <f t="shared" ref="H85:I85" ca="1" si="120">+H83-H84</f>
        <v>5159.3258838405509</v>
      </c>
      <c r="I85" s="106">
        <f t="shared" ca="1" si="120"/>
        <v>-699</v>
      </c>
      <c r="J85" s="249">
        <f t="shared" ref="J85" ca="1" si="121">IF(H85=0,"",1-((H85-I85)/ABS(H85)))</f>
        <v>-0.13548281611544022</v>
      </c>
      <c r="K85" s="106">
        <f ca="1">+K83-K84</f>
        <v>-581</v>
      </c>
      <c r="L85" s="107">
        <f t="shared" ca="1" si="85"/>
        <v>-0.20309810671256454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472</v>
      </c>
      <c r="D90" s="244">
        <f ca="1">IF(B90=0,"",1-((B90-C90)/ABS(B90)))</f>
        <v>0.64983098591549293</v>
      </c>
      <c r="E90" s="73">
        <f ca="1">INDIRECT($Q$1&amp; "!" &amp;$P$1&amp;P90)</f>
        <v>1078</v>
      </c>
      <c r="F90" s="74">
        <f t="shared" ref="F90:F113" ca="1" si="122">IF(ISERROR(((C90-E90)/ABS(E90))-1),0,((C90-E90)/ABS(E90)))</f>
        <v>-0.56215213358070504</v>
      </c>
      <c r="G90" s="75">
        <f ca="1">INDIRECT($N$1&amp; "!" &amp;$P$1&amp;R90)</f>
        <v>0</v>
      </c>
      <c r="H90" s="71">
        <f ca="1">SUM(INDIRECT($N$1&amp;"!"&amp;$O$3&amp;N90&amp;":"&amp;$O$1&amp;N90))/1.173</f>
        <v>2905.3708439897696</v>
      </c>
      <c r="I90" s="72">
        <f t="shared" ref="I90:I91" ca="1" si="123">SUM(INDIRECT($N$1&amp;"!"&amp;$P$3&amp;N90&amp;":"&amp;$P$1&amp;N90))</f>
        <v>2348</v>
      </c>
      <c r="J90" s="244">
        <f ca="1">IF(H90=0,"",1-((H90-I90)/ABS(H90)))</f>
        <v>0.80815845070422543</v>
      </c>
      <c r="K90" s="73">
        <f ca="1">SUM(INDIRECT($Q$1&amp;"!"&amp;$P$3&amp;P90&amp;":"&amp;$P$1&amp;P90))</f>
        <v>1869</v>
      </c>
      <c r="L90" s="74">
        <f t="shared" ref="L90:L113" ca="1" si="124">IF(ISERROR(((I90-K90)/ABS(K90))-1),0,((I90-K90)/ABS(K90)))</f>
        <v>0.25628678437667202</v>
      </c>
      <c r="M90" s="76">
        <f ca="1">SUM(INDIRECT($N$1&amp;"!"&amp;$P$3&amp;R90&amp;":"&amp;$P$1&amp;R90))</f>
        <v>10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678.94736842105272</v>
      </c>
      <c r="C91" s="78">
        <f ca="1">INDIRECT($N$1&amp; "!" &amp;$P$1&amp;N91)</f>
        <v>489</v>
      </c>
      <c r="D91" s="237">
        <f ca="1">IF(B91=0,"",1+((B91-C91)/ABS(B91)))</f>
        <v>1.2797674418604652</v>
      </c>
      <c r="E91" s="79">
        <f ca="1">INDIRECT($Q$1&amp; "!" &amp;$P$1&amp;P91)</f>
        <v>794</v>
      </c>
      <c r="F91" s="80">
        <f t="shared" ca="1" si="122"/>
        <v>-0.38413098236775817</v>
      </c>
      <c r="G91" s="81">
        <f ca="1">INDIRECT($N$1&amp; "!" &amp;$P$1&amp;R91)</f>
        <v>0</v>
      </c>
      <c r="H91" s="77">
        <f ca="1">SUM(INDIRECT($N$1&amp;"!"&amp;$O$3&amp;N91&amp;":"&amp;$O$1&amp;N91))/0.894</f>
        <v>2164.4295302013425</v>
      </c>
      <c r="I91" s="78">
        <f t="shared" ca="1" si="123"/>
        <v>1630</v>
      </c>
      <c r="J91" s="237">
        <f ca="1">IF(H91=0,"",1+((H91-I91)/ABS(H91)))</f>
        <v>1.2469147286821707</v>
      </c>
      <c r="K91" s="79">
        <f ca="1">SUM(INDIRECT($Q$1&amp;"!"&amp;$P$3&amp;P91&amp;":"&amp;$P$1&amp;P91))</f>
        <v>-5053</v>
      </c>
      <c r="L91" s="80">
        <f t="shared" ca="1" si="124"/>
        <v>1.3225806451612903</v>
      </c>
      <c r="M91" s="82">
        <f t="shared" ref="M91:M112" ca="1" si="125">SUM(INDIRECT($N$1&amp;"!"&amp;$P$3&amp;R91&amp;":"&amp;$P$1&amp;R91))</f>
        <v>7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47.39534257638968</v>
      </c>
      <c r="C92" s="127">
        <f ca="1">+C90-C91</f>
        <v>-17</v>
      </c>
      <c r="D92" s="250">
        <f ca="1">IF(B92=0,"",1-((B92-C92)/ABS(B92)))</f>
        <v>-0.35868503266117679</v>
      </c>
      <c r="E92" s="127">
        <f ca="1">+E90-E91</f>
        <v>284</v>
      </c>
      <c r="F92" s="128">
        <f t="shared" ca="1" si="122"/>
        <v>-1.0598591549295775</v>
      </c>
      <c r="G92" s="129">
        <f ca="1">+G90-G91</f>
        <v>0</v>
      </c>
      <c r="H92" s="126">
        <f t="shared" ref="H92:I92" ca="1" si="128">+H90-H91</f>
        <v>740.94131378842712</v>
      </c>
      <c r="I92" s="127">
        <f t="shared" ca="1" si="128"/>
        <v>718</v>
      </c>
      <c r="J92" s="250">
        <f ca="1">IF(H92=0,"",1-((H92-I92)/ABS(H92)))</f>
        <v>0.96903761018382362</v>
      </c>
      <c r="K92" s="127">
        <f ca="1">+K90-K91</f>
        <v>6922</v>
      </c>
      <c r="L92" s="128">
        <f t="shared" ca="1" si="124"/>
        <v>-0.89627275353943947</v>
      </c>
      <c r="M92" s="130">
        <f ca="1">+M90-M91</f>
        <v>3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1241.2617220801365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933</v>
      </c>
      <c r="L93" s="92">
        <f t="shared" ca="1" si="124"/>
        <v>-1</v>
      </c>
      <c r="M93" s="94">
        <f t="shared" ca="1" si="125"/>
        <v>8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75.789473684210535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328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231.54362416107381</v>
      </c>
      <c r="I94" s="78">
        <f t="shared" ca="1" si="130"/>
        <v>722</v>
      </c>
      <c r="J94" s="237">
        <f ca="1">IF(H94=0,"",1+((H94-I94)/ABS(H94)))</f>
        <v>-1.1182028985507251</v>
      </c>
      <c r="K94" s="79">
        <f ca="1">SUM(INDIRECT($Q$1&amp;"!"&amp;$P$3&amp;P94&amp;":"&amp;$P$1&amp;P94))</f>
        <v>328</v>
      </c>
      <c r="L94" s="80">
        <f t="shared" ca="1" si="124"/>
        <v>1.2012195121951219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234.52595683582359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-328</v>
      </c>
      <c r="F95" s="128">
        <f t="shared" ca="1" si="122"/>
        <v>1</v>
      </c>
      <c r="G95" s="129">
        <f ca="1">+G93-G94</f>
        <v>0</v>
      </c>
      <c r="H95" s="126">
        <f t="shared" ref="H95:I95" ca="1" si="132">+H93-H94</f>
        <v>1009.7180979190626</v>
      </c>
      <c r="I95" s="127">
        <f t="shared" ca="1" si="132"/>
        <v>-722</v>
      </c>
      <c r="J95" s="250">
        <f ca="1">IF(H95=0,"",1-((H95-I95)/ABS(H95)))</f>
        <v>-0.71505106374539218</v>
      </c>
      <c r="K95" s="127">
        <f ca="1">+K93-K94</f>
        <v>605</v>
      </c>
      <c r="L95" s="128">
        <f t="shared" ca="1" si="124"/>
        <v>-2.193388429752066</v>
      </c>
      <c r="M95" s="130">
        <f ca="1">+M93-M94</f>
        <v>4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170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791.1338448422847</v>
      </c>
      <c r="I96" s="90">
        <f t="shared" ref="I96:I97" ca="1" si="133">SUM(INDIRECT($N$1&amp;"!"&amp;$P$3&amp;N96&amp;":"&amp;$P$1&amp;N96))</f>
        <v>35</v>
      </c>
      <c r="J96" s="246">
        <f ca="1">IF(H96=0,"",1-((H96-I96)/ABS(H96)))</f>
        <v>4.4240301724137954E-2</v>
      </c>
      <c r="K96" s="91">
        <f ca="1">SUM(INDIRECT($Q$1&amp;"!"&amp;$P$3&amp;P96&amp;":"&amp;$P$1&amp;P96))</f>
        <v>170</v>
      </c>
      <c r="L96" s="92">
        <f t="shared" ca="1" si="124"/>
        <v>-0.79411764705882348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195.78947368421055</v>
      </c>
      <c r="C97" s="78">
        <f ca="1">INDIRECT($N$1&amp; "!" &amp;$P$1&amp;N97)</f>
        <v>256</v>
      </c>
      <c r="D97" s="237">
        <f ca="1">IF(B97=0,"",1+((B97-C97)/ABS(B97)))</f>
        <v>0.69247311827957003</v>
      </c>
      <c r="E97" s="79">
        <f ca="1">INDIRECT($Q$1&amp; "!" &amp;$P$1&amp;P97)</f>
        <v>556</v>
      </c>
      <c r="F97" s="80">
        <f t="shared" ca="1" si="122"/>
        <v>-0.53956834532374098</v>
      </c>
      <c r="G97" s="81">
        <f ca="1">INDIRECT($N$1&amp; "!" &amp;$P$1&amp;R97)</f>
        <v>0</v>
      </c>
      <c r="H97" s="77">
        <f ca="1">SUM(INDIRECT($N$1&amp;"!"&amp;$O$3&amp;N97&amp;":"&amp;$O$1&amp;N97))/0.894</f>
        <v>598.43400447427291</v>
      </c>
      <c r="I97" s="78">
        <f t="shared" ca="1" si="133"/>
        <v>981</v>
      </c>
      <c r="J97" s="237">
        <f ca="1">IF(H97=0,"",1+((H97-I97)/ABS(H97)))</f>
        <v>0.36072149532710274</v>
      </c>
      <c r="K97" s="79">
        <f ca="1">SUM(INDIRECT($Q$1&amp;"!"&amp;$P$3&amp;P97&amp;":"&amp;$P$1&amp;P97))</f>
        <v>1202</v>
      </c>
      <c r="L97" s="80">
        <f t="shared" ca="1" si="124"/>
        <v>-0.18386023294509152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1.9939875263606268</v>
      </c>
      <c r="C98" s="127">
        <f ca="1">+C96-C97</f>
        <v>-256</v>
      </c>
      <c r="D98" s="250">
        <f ca="1">IF(B98=0,"",1-((B98-C98)/ABS(B98)))</f>
        <v>-128.38595859586164</v>
      </c>
      <c r="E98" s="127">
        <f ca="1">+E96-E97</f>
        <v>-386</v>
      </c>
      <c r="F98" s="128">
        <f t="shared" ca="1" si="122"/>
        <v>0.33678756476683935</v>
      </c>
      <c r="G98" s="129">
        <f ca="1">+G96-G97</f>
        <v>0</v>
      </c>
      <c r="H98" s="126">
        <f t="shared" ref="H98:I98" ca="1" si="134">+H96-H97</f>
        <v>192.69984036801179</v>
      </c>
      <c r="I98" s="127">
        <f t="shared" ca="1" si="134"/>
        <v>-946</v>
      </c>
      <c r="J98" s="250">
        <f ca="1">IF(H98=0,"",1-((H98-I98)/ABS(H98)))</f>
        <v>-4.9091893288202026</v>
      </c>
      <c r="K98" s="127">
        <f ca="1">+K96-K97</f>
        <v>-1032</v>
      </c>
      <c r="L98" s="128">
        <f t="shared" ca="1" si="124"/>
        <v>8.3333333333333329E-2</v>
      </c>
      <c r="M98" s="130">
        <f ca="1">+M96-M97</f>
        <v>-2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516</v>
      </c>
      <c r="D99" s="246">
        <f ca="1">IF(B99=0,"",1-((B99-C99)/ABS(B99)))</f>
        <v>1.1938224852071007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1728.9002557544757</v>
      </c>
      <c r="I99" s="90">
        <f t="shared" ref="I99:I100" ca="1" si="135">SUM(INDIRECT($N$1&amp;"!"&amp;$P$3&amp;N99&amp;":"&amp;$P$1&amp;N99))</f>
        <v>2443</v>
      </c>
      <c r="J99" s="246">
        <f ca="1">IF(H99=0,"",1-((H99-I99)/ABS(H99)))</f>
        <v>1.4130369822485207</v>
      </c>
      <c r="K99" s="91">
        <f ca="1">SUM(INDIRECT($Q$1&amp;"!"&amp;$P$3&amp;P99&amp;":"&amp;$P$1&amp;P99))</f>
        <v>692</v>
      </c>
      <c r="L99" s="92">
        <f t="shared" ca="1" si="124"/>
        <v>2.5303468208092488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371.5789473684211</v>
      </c>
      <c r="C100" s="78">
        <f ca="1">INDIRECT($N$1&amp; "!" &amp;$P$1&amp;N100)</f>
        <v>150</v>
      </c>
      <c r="D100" s="237">
        <f ca="1">IF(B100=0,"",1+((B100-C100)/ABS(B100)))</f>
        <v>1.5963172804532579</v>
      </c>
      <c r="E100" s="79">
        <f ca="1">INDIRECT($Q$1&amp; "!" &amp;$P$1&amp;P100)</f>
        <v>1378</v>
      </c>
      <c r="F100" s="80">
        <f t="shared" ca="1" si="122"/>
        <v>-0.89114658925979684</v>
      </c>
      <c r="G100" s="81">
        <f ca="1">INDIRECT($N$1&amp; "!" &amp;$P$1&amp;R100)</f>
        <v>0</v>
      </c>
      <c r="H100" s="77">
        <f ca="1">SUM(INDIRECT($N$1&amp;"!"&amp;$O$3&amp;N100&amp;":"&amp;$O$1&amp;N100))/0.894</f>
        <v>1134.2281879194632</v>
      </c>
      <c r="I100" s="78">
        <f t="shared" ca="1" si="135"/>
        <v>502</v>
      </c>
      <c r="J100" s="237">
        <f ca="1">IF(H100=0,"",1+((H100-I100)/ABS(H100)))</f>
        <v>1.5574082840236687</v>
      </c>
      <c r="K100" s="79">
        <f ca="1">SUM(INDIRECT($Q$1&amp;"!"&amp;$P$3&amp;P100&amp;":"&amp;$P$1&amp;P100))</f>
        <v>1070</v>
      </c>
      <c r="L100" s="80">
        <f t="shared" ca="1" si="124"/>
        <v>-0.53084112149532714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60.646116570197819</v>
      </c>
      <c r="C101" s="127">
        <f ca="1">+C99-C100</f>
        <v>366</v>
      </c>
      <c r="D101" s="250">
        <f ca="1">IF(B101=0,"",1-((B101-C101)/ABS(B101)))</f>
        <v>6.0350113197496391</v>
      </c>
      <c r="E101" s="127">
        <f ca="1">+E99-E100</f>
        <v>-1378</v>
      </c>
      <c r="F101" s="128">
        <f t="shared" ca="1" si="122"/>
        <v>1.2656023222060957</v>
      </c>
      <c r="G101" s="129">
        <f ca="1">+G99-G100</f>
        <v>0</v>
      </c>
      <c r="H101" s="126">
        <f t="shared" ref="H101:I101" ca="1" si="136">+H99-H100</f>
        <v>594.67206783501251</v>
      </c>
      <c r="I101" s="127">
        <f t="shared" ca="1" si="136"/>
        <v>1941</v>
      </c>
      <c r="J101" s="250">
        <f ca="1">IF(H101=0,"",1-((H101-I101)/ABS(H101)))</f>
        <v>3.2639838071871847</v>
      </c>
      <c r="K101" s="127">
        <f ca="1">+K99-K100</f>
        <v>-378</v>
      </c>
      <c r="L101" s="128">
        <f t="shared" ca="1" si="124"/>
        <v>6.1349206349206353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3141</v>
      </c>
      <c r="D102" s="246">
        <f t="shared" ref="D102" ca="1" si="137">IF(B102=0,"",1-((B102-C102)/ABS(B102)))</f>
        <v>1.8158664366683095</v>
      </c>
      <c r="E102" s="91">
        <f ca="1">INDIRECT($Q$1&amp; "!" &amp;$P$1&amp;P102)</f>
        <v>7022</v>
      </c>
      <c r="F102" s="92">
        <f t="shared" ca="1" si="122"/>
        <v>-0.55269154087154659</v>
      </c>
      <c r="G102" s="93">
        <f ca="1">INDIRECT($N$1&amp; "!" &amp;$P$1&amp;R102)</f>
        <v>0</v>
      </c>
      <c r="H102" s="89">
        <f ca="1">SUM(INDIRECT($N$1&amp;"!"&amp;$O$3&amp;N102&amp;":"&amp;$O$1&amp;N102))/1.173</f>
        <v>6919.0110826939472</v>
      </c>
      <c r="I102" s="90">
        <f t="shared" ref="I102:I103" ca="1" si="138">SUM(INDIRECT($N$1&amp;"!"&amp;$P$3&amp;N102&amp;":"&amp;$P$1&amp;N102))</f>
        <v>9982</v>
      </c>
      <c r="J102" s="246">
        <f ca="1">IF(H102=0,"",1-((H102-I102)/ABS(H102)))</f>
        <v>1.4426917200591425</v>
      </c>
      <c r="K102" s="91">
        <f ca="1">SUM(INDIRECT($Q$1&amp;"!"&amp;$P$3&amp;P102&amp;":"&amp;$P$1&amp;P102))</f>
        <v>16851</v>
      </c>
      <c r="L102" s="92">
        <f t="shared" ca="1" si="124"/>
        <v>-0.40763159456412085</v>
      </c>
      <c r="M102" s="94">
        <f t="shared" ca="1" si="125"/>
        <v>16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854.73684210526324</v>
      </c>
      <c r="C103" s="78">
        <f ca="1">INDIRECT($N$1&amp; "!" &amp;$P$1&amp;N103)</f>
        <v>1330</v>
      </c>
      <c r="D103" s="237">
        <f t="shared" ref="D103" ca="1" si="139">IF(B103=0,"",1+((B103-C103)/ABS(B103)))</f>
        <v>0.44396551724137945</v>
      </c>
      <c r="E103" s="79">
        <f ca="1">INDIRECT($Q$1&amp; "!" &amp;$P$1&amp;P103)</f>
        <v>840</v>
      </c>
      <c r="F103" s="80">
        <f t="shared" ca="1" si="122"/>
        <v>0.58333333333333337</v>
      </c>
      <c r="G103" s="81">
        <f ca="1">INDIRECT($N$1&amp; "!" &amp;$P$1&amp;R103)</f>
        <v>0</v>
      </c>
      <c r="H103" s="77">
        <f ca="1">SUM(INDIRECT($N$1&amp;"!"&amp;$O$3&amp;N103&amp;":"&amp;$O$1&amp;N103))/0.894</f>
        <v>2610.7382550335569</v>
      </c>
      <c r="I103" s="78">
        <f t="shared" ca="1" si="138"/>
        <v>6066</v>
      </c>
      <c r="J103" s="237">
        <f t="shared" ref="J103" ca="1" si="140">IF(H103=0,"",1+((H103-I103)/ABS(H103)))</f>
        <v>-0.32348071979434456</v>
      </c>
      <c r="K103" s="79">
        <f ca="1">SUM(INDIRECT($Q$1&amp;"!"&amp;$P$3&amp;P103&amp;":"&amp;$P$1&amp;P103))</f>
        <v>1616</v>
      </c>
      <c r="L103" s="80">
        <f t="shared" ca="1" si="124"/>
        <v>2.7537128712871288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875.01592856822356</v>
      </c>
      <c r="C104" s="127">
        <f ca="1">+C102-C103</f>
        <v>1811</v>
      </c>
      <c r="D104" s="250">
        <f t="shared" ref="D104:D105" ca="1" si="141">IF(B104=0,"",1-((B104-C104)/ABS(B104)))</f>
        <v>2.0696766091599201</v>
      </c>
      <c r="E104" s="127">
        <f ca="1">+E102-E103</f>
        <v>6182</v>
      </c>
      <c r="F104" s="128">
        <f t="shared" ca="1" si="122"/>
        <v>-0.70705273374312516</v>
      </c>
      <c r="G104" s="129">
        <f ca="1">+G102-G103</f>
        <v>0</v>
      </c>
      <c r="H104" s="126">
        <f t="shared" ref="H104:I104" ca="1" si="142">+H102-H103</f>
        <v>4308.2728276603902</v>
      </c>
      <c r="I104" s="127">
        <f t="shared" ca="1" si="142"/>
        <v>3916</v>
      </c>
      <c r="J104" s="250">
        <f t="shared" ref="J104:J105" ca="1" si="143">IF(H104=0,"",1-((H104-I104)/ABS(H104)))</f>
        <v>0.90894893537338617</v>
      </c>
      <c r="K104" s="127">
        <f ca="1">+K102-K103</f>
        <v>15235</v>
      </c>
      <c r="L104" s="128">
        <f t="shared" ca="1" si="124"/>
        <v>-0.74296028880866427</v>
      </c>
      <c r="M104" s="130">
        <f ca="1">+M102-M103</f>
        <v>16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385.33674339300939</v>
      </c>
      <c r="I105" s="90">
        <f t="shared" ref="I105:I106" ca="1" si="144">SUM(INDIRECT($N$1&amp;"!"&amp;$P$3&amp;N105&amp;":"&amp;$P$1&amp;N105))</f>
        <v>90</v>
      </c>
      <c r="J105" s="246">
        <f t="shared" ca="1" si="143"/>
        <v>0.23356194690265486</v>
      </c>
      <c r="K105" s="91">
        <f ca="1">SUM(INDIRECT($Q$1&amp;"!"&amp;$P$3&amp;P105&amp;":"&amp;$P$1&amp;P105))</f>
        <v>254</v>
      </c>
      <c r="L105" s="92">
        <f t="shared" ca="1" si="124"/>
        <v>-0.64566929133858264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7.3684210526315796</v>
      </c>
      <c r="C106" s="96">
        <f ca="1">INDIRECT($N$1&amp; "!" &amp;$P$1&amp;N106)</f>
        <v>104</v>
      </c>
      <c r="D106" s="247">
        <f ca="1">IF(B106=0,"",1+((B106-C106)/ABS(B106)))</f>
        <v>-12.114285714285714</v>
      </c>
      <c r="E106" s="229">
        <f ca="1">INDIRECT($Q$1&amp; "!" &amp;$P$1&amp;P106)</f>
        <v>102</v>
      </c>
      <c r="F106" s="230">
        <f t="shared" ca="1" si="122"/>
        <v>1.9607843137254902E-2</v>
      </c>
      <c r="G106" s="231">
        <f ca="1">INDIRECT($N$1&amp; "!" &amp;$P$1&amp;R106)</f>
        <v>0</v>
      </c>
      <c r="H106" s="232">
        <f ca="1">SUM(INDIRECT($N$1&amp;"!"&amp;$O$3&amp;N106&amp;":"&amp;$O$1&amp;N106))/0.894</f>
        <v>23.48993288590604</v>
      </c>
      <c r="I106" s="233">
        <f t="shared" ca="1" si="144"/>
        <v>361</v>
      </c>
      <c r="J106" s="247">
        <f t="shared" ref="J106" ca="1" si="145">IF(H106=0,"",1+((H106-I106)/ABS(H106)))</f>
        <v>-13.368285714285713</v>
      </c>
      <c r="K106" s="229">
        <f ca="1">SUM(INDIRECT($Q$1&amp;"!"&amp;$P$3&amp;P106&amp;":"&amp;$P$1&amp;P106))</f>
        <v>117</v>
      </c>
      <c r="L106" s="230">
        <f t="shared" ca="1" si="124"/>
        <v>2.0854700854700856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88.965764795620771</v>
      </c>
      <c r="C107" s="127">
        <f ca="1">+C105-C106</f>
        <v>-104</v>
      </c>
      <c r="D107" s="250">
        <f t="shared" ref="D107:D111" ca="1" si="146">IF(B107=0,"",1-((B107-C107)/ABS(B107)))</f>
        <v>-1.1689889952490948</v>
      </c>
      <c r="E107" s="127">
        <f ca="1">+E105-E106</f>
        <v>-102</v>
      </c>
      <c r="F107" s="128">
        <f t="shared" ca="1" si="122"/>
        <v>-1.9607843137254902E-2</v>
      </c>
      <c r="G107" s="129">
        <f ca="1">+G105-G106</f>
        <v>0</v>
      </c>
      <c r="H107" s="126">
        <f t="shared" ref="H107:I107" ca="1" si="147">+H105-H106</f>
        <v>361.84681050710333</v>
      </c>
      <c r="I107" s="127">
        <f t="shared" ca="1" si="147"/>
        <v>-271</v>
      </c>
      <c r="J107" s="250">
        <f t="shared" ref="J107:J111" ca="1" si="148">IF(H107=0,"",1-((H107-I107)/ABS(H107)))</f>
        <v>-0.7489357156975136</v>
      </c>
      <c r="K107" s="127">
        <f ca="1">+K105-K106</f>
        <v>137</v>
      </c>
      <c r="L107" s="128">
        <f t="shared" ca="1" si="124"/>
        <v>-2.9781021897810218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381.92668371696504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0.39536383928571428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900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924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906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936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381.92668371696504</v>
      </c>
      <c r="I110" s="127">
        <f t="shared" ca="1" si="154"/>
        <v>151</v>
      </c>
      <c r="J110" s="250">
        <f t="shared" ref="J110" ca="1" si="155">IF(H110=0,"",1-((H110-I110)/ABS(H110)))</f>
        <v>0.39536383928571428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4129</v>
      </c>
      <c r="D111" s="247">
        <f t="shared" ca="1" si="146"/>
        <v>1.1507049180327868</v>
      </c>
      <c r="E111" s="229">
        <f ca="1">+E90+E93+E96+E99+E102+E105</f>
        <v>8270</v>
      </c>
      <c r="F111" s="230">
        <f t="shared" ca="1" si="122"/>
        <v>-0.50072551390568321</v>
      </c>
      <c r="G111" s="231">
        <f ca="1">INDIRECT($N$1&amp; "!" &amp;$P$1&amp;R111)</f>
        <v>0</v>
      </c>
      <c r="H111" s="44">
        <f ca="1">+H90+H93+H96+H99+H102+H105+H108</f>
        <v>14352.941176470587</v>
      </c>
      <c r="I111" s="45">
        <f ca="1">+I90+I93+I96+I99+I102+I105+I108</f>
        <v>15049</v>
      </c>
      <c r="J111" s="247">
        <f t="shared" ca="1" si="148"/>
        <v>1.0484959016393443</v>
      </c>
      <c r="K111" s="229">
        <f ca="1">K90+K93+K96+K99+K102+K105</f>
        <v>20769</v>
      </c>
      <c r="L111" s="230">
        <f t="shared" ca="1" si="124"/>
        <v>-0.27541046752371323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2184.2105263157896</v>
      </c>
      <c r="C112" s="89">
        <f t="shared" ca="1" si="156"/>
        <v>2329</v>
      </c>
      <c r="D112" s="237">
        <f t="shared" ref="D112" ca="1" si="157">IF(B112=0,"",1+((B112-C112)/ABS(B112)))</f>
        <v>0.93371084337349408</v>
      </c>
      <c r="E112" s="79">
        <f ca="1">+E91+E94+E97+E100+E103+E106</f>
        <v>3998</v>
      </c>
      <c r="F112" s="80">
        <f t="shared" ca="1" si="122"/>
        <v>-0.41745872936468237</v>
      </c>
      <c r="G112" s="81">
        <f ca="1">INDIRECT($N$1&amp; "!" &amp;$P$1&amp;R112)</f>
        <v>0</v>
      </c>
      <c r="H112" s="31">
        <f t="shared" ref="H112:I112" ca="1" si="158">+H91+H94+H97+H100+H103+H106+H109</f>
        <v>6762.8635346756155</v>
      </c>
      <c r="I112" s="32">
        <f t="shared" ca="1" si="158"/>
        <v>10262</v>
      </c>
      <c r="J112" s="237">
        <f t="shared" ref="J112" ca="1" si="159">IF(H112=0,"",1+((H112-I112)/ABS(H112)))</f>
        <v>0.48259543499834612</v>
      </c>
      <c r="K112" s="79">
        <f ca="1">K91+K94+K97+K100+K103+K106</f>
        <v>-720</v>
      </c>
      <c r="L112" s="80">
        <f t="shared" ca="1" si="124"/>
        <v>15.252777777777778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1404.0247678018575</v>
      </c>
      <c r="C113" s="133">
        <f t="shared" ca="1" si="156"/>
        <v>1800</v>
      </c>
      <c r="D113" s="251">
        <f t="shared" ref="D113" ca="1" si="160">IF(B113=0,"",1-((B113-C113)/ABS(B113)))</f>
        <v>1.2820286659316429</v>
      </c>
      <c r="E113" s="134">
        <f ca="1">+E92+E95+E98+E101+E104+E107</f>
        <v>4272</v>
      </c>
      <c r="F113" s="135">
        <f t="shared" ca="1" si="122"/>
        <v>-0.5786516853932584</v>
      </c>
      <c r="G113" s="136">
        <f ca="1">+G111-G112</f>
        <v>0</v>
      </c>
      <c r="H113" s="132">
        <f t="shared" ref="H113:I113" ca="1" si="161">+H111-H112</f>
        <v>7590.0776417949719</v>
      </c>
      <c r="I113" s="134">
        <f t="shared" ca="1" si="161"/>
        <v>4787</v>
      </c>
      <c r="J113" s="251">
        <f t="shared" ref="J113" ca="1" si="162">IF(H113=0,"",1-((H113-I113)/ABS(H113)))</f>
        <v>0.63069183556703723</v>
      </c>
      <c r="K113" s="134">
        <f ca="1">+K111-K112</f>
        <v>21489</v>
      </c>
      <c r="L113" s="135">
        <f t="shared" ca="1" si="124"/>
        <v>-0.77723486434920197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115</v>
      </c>
      <c r="D118" s="257">
        <f ca="1">IF(B118=0,"",1-((B118-C118)/ABS(B118)))</f>
        <v>0.27986514522821582</v>
      </c>
      <c r="E118" s="73">
        <f ca="1">INDIRECT($Q$1&amp; "!" &amp;$P$1&amp;P118)</f>
        <v>75</v>
      </c>
      <c r="F118" s="260">
        <f t="shared" ref="F118:F141" ca="1" si="163">IF(ISERROR(((C118-E118)/ABS(E118))-1),0,((C118-E118)/ABS(E118)))</f>
        <v>0.53333333333333333</v>
      </c>
      <c r="G118" s="75">
        <f ca="1">INDIRECT($N$1&amp; "!" &amp;$P$1&amp;R118)</f>
        <v>0</v>
      </c>
      <c r="H118" s="71">
        <f ca="1">SUM(INDIRECT($N$1&amp;"!"&amp;$O$3&amp;N118&amp;":"&amp;$O$1&amp;N118))/1.173</f>
        <v>1643.6487638533674</v>
      </c>
      <c r="I118" s="72">
        <f t="shared" ref="I118:I119" ca="1" si="164">SUM(INDIRECT($N$1&amp;"!"&amp;$P$3&amp;N118&amp;":"&amp;$P$1&amp;N118))</f>
        <v>180</v>
      </c>
      <c r="J118" s="244">
        <f ca="1">IF(H118=0,"",1-((H118-I118)/ABS(H118)))</f>
        <v>0.10951244813278005</v>
      </c>
      <c r="K118" s="73">
        <f ca="1">SUM(INDIRECT($Q$1&amp;"!"&amp;$P$3&amp;P118&amp;":"&amp;$P$1&amp;P118))</f>
        <v>224</v>
      </c>
      <c r="L118" s="74">
        <f t="shared" ref="L118:L141" ca="1" si="165">IF(ISERROR(((I118-K118)/ABS(K118))-1),0,((I118-K118)/ABS(K118)))</f>
        <v>-0.19642857142857142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3168.4210526315792</v>
      </c>
      <c r="C119" s="78">
        <f ca="1">INDIRECT($N$1&amp; "!" &amp;$P$1&amp;N119)</f>
        <v>1022</v>
      </c>
      <c r="D119" s="258">
        <f ca="1">IF(B119=0,"",1+((B119-C119)/ABS(B119)))</f>
        <v>1.6774418604651165</v>
      </c>
      <c r="E119" s="79">
        <f ca="1">INDIRECT($Q$1&amp; "!" &amp;$P$1&amp;P119)</f>
        <v>151</v>
      </c>
      <c r="F119" s="80">
        <f t="shared" ca="1" si="163"/>
        <v>5.7682119205298017</v>
      </c>
      <c r="G119" s="81">
        <f ca="1">INDIRECT($N$1&amp; "!" &amp;$P$1&amp;R119)</f>
        <v>0</v>
      </c>
      <c r="H119" s="77">
        <f ca="1">SUM(INDIRECT($N$1&amp;"!"&amp;$O$3&amp;N119&amp;":"&amp;$O$1&amp;N119))/0.894</f>
        <v>10100.671140939598</v>
      </c>
      <c r="I119" s="78">
        <f t="shared" ca="1" si="164"/>
        <v>6048</v>
      </c>
      <c r="J119" s="237">
        <f ca="1">IF(H119=0,"",1+((H119-I119)/ABS(H119)))</f>
        <v>1.4012279069767442</v>
      </c>
      <c r="K119" s="79">
        <f ca="1">SUM(INDIRECT($Q$1&amp;"!"&amp;$P$3&amp;P119&amp;":"&amp;$P$1&amp;P119))</f>
        <v>361</v>
      </c>
      <c r="L119" s="80">
        <f t="shared" ca="1" si="165"/>
        <v>15.753462603878116</v>
      </c>
      <c r="M119" s="82">
        <f t="shared" ref="M119:M140" ca="1" si="166">SUM(INDIRECT($N$1&amp;"!"&amp;$P$3&amp;R119&amp;":"&amp;$P$1&amp;R119))</f>
        <v>29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-2757.5088616682374</v>
      </c>
      <c r="C120" s="155">
        <f ca="1">+C118-C119</f>
        <v>-907</v>
      </c>
      <c r="D120" s="252">
        <f ca="1">IF(B120=0,"",1-((B120-C120)/ABS(B120)))</f>
        <v>1.671079932830648</v>
      </c>
      <c r="E120" s="155">
        <f ca="1">+E118-E119</f>
        <v>-76</v>
      </c>
      <c r="F120" s="156">
        <f t="shared" ca="1" si="163"/>
        <v>-10.934210526315789</v>
      </c>
      <c r="G120" s="157">
        <f ca="1">+G118-G119</f>
        <v>0</v>
      </c>
      <c r="H120" s="154">
        <f t="shared" ref="H120:I120" ca="1" si="169">+H118-H119</f>
        <v>-8457.0223770862303</v>
      </c>
      <c r="I120" s="155">
        <f t="shared" ca="1" si="169"/>
        <v>-5868</v>
      </c>
      <c r="J120" s="252">
        <f ca="1">IF(H120=0,"",1-((H120-I120)/ABS(H120)))</f>
        <v>1.3061387639343398</v>
      </c>
      <c r="K120" s="155">
        <f ca="1">+K118-K119</f>
        <v>-137</v>
      </c>
      <c r="L120" s="156">
        <f t="shared" ca="1" si="165"/>
        <v>-41.832116788321166</v>
      </c>
      <c r="M120" s="158">
        <f ca="1">+M118-M119</f>
        <v>-28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203</v>
      </c>
      <c r="D121" s="246">
        <f t="shared" ref="D121" ca="1" si="170">IF(B121=0,"",1-((B121-C121)/ABS(B121)))</f>
        <v>1.1559174757281554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702.47229326513207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0.2889793689320389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36.842105263157897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110.73825503355704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138.77596805312513</v>
      </c>
      <c r="C123" s="155">
        <f ca="1">+C121-C122</f>
        <v>203</v>
      </c>
      <c r="D123" s="252">
        <f ca="1">IF(B123=0,"",1-((B123-C123)/ABS(B123)))</f>
        <v>1.4627892916033498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591.73403823157503</v>
      </c>
      <c r="I123" s="155">
        <f t="shared" ca="1" si="173"/>
        <v>203</v>
      </c>
      <c r="J123" s="252">
        <f ca="1">IF(H123=0,"",1-((H123-I123)/ABS(H123)))</f>
        <v>0.34305952824122643</v>
      </c>
      <c r="K123" s="155">
        <f ca="1">+K121-K122</f>
        <v>100</v>
      </c>
      <c r="L123" s="156">
        <f t="shared" ca="1" si="165"/>
        <v>1.03</v>
      </c>
      <c r="M123" s="158">
        <f ca="1">+M121-M122</f>
        <v>-27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446.71781756180729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93.684210526315795</v>
      </c>
      <c r="C125" s="78">
        <f ca="1">INDIRECT($N$1&amp; "!" &amp;$P$1&amp;N125)</f>
        <v>171</v>
      </c>
      <c r="D125" s="246">
        <f ca="1">IF(B125=0,"",1+((B125-C125)/ABS(B125)))</f>
        <v>0.17471910112359557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287.47203579418345</v>
      </c>
      <c r="I125" s="78">
        <f t="shared" ca="1" si="174"/>
        <v>444</v>
      </c>
      <c r="J125" s="237">
        <f ca="1">IF(H125=0,"",1+((H125-I125)/ABS(H125)))</f>
        <v>0.45550194552529188</v>
      </c>
      <c r="K125" s="79">
        <f ca="1">SUM(INDIRECT($Q$1&amp;"!"&amp;$P$3&amp;P125&amp;":"&amp;$P$1&amp;P125))</f>
        <v>176</v>
      </c>
      <c r="L125" s="80">
        <f t="shared" ca="1" si="165"/>
        <v>1.5227272727272727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17.995243864136029</v>
      </c>
      <c r="C126" s="155">
        <f ca="1">+C124-C125</f>
        <v>-171</v>
      </c>
      <c r="D126" s="252">
        <f ca="1">IF(B126=0,"",1-((B126-C126)/ABS(B126)))</f>
        <v>-9.5025108462574259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159.24578176762384</v>
      </c>
      <c r="I126" s="155">
        <f t="shared" ca="1" si="175"/>
        <v>-444</v>
      </c>
      <c r="J126" s="252">
        <f ca="1">IF(H126=0,"",1-((H126-I126)/ABS(H126)))</f>
        <v>-2.788142926434924</v>
      </c>
      <c r="K126" s="155">
        <f ca="1">+K124-K125</f>
        <v>-176</v>
      </c>
      <c r="L126" s="156">
        <f t="shared" ca="1" si="165"/>
        <v>-1.5227272727272727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978.68712702472294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177.89473684210526</v>
      </c>
      <c r="C128" s="78">
        <f ca="1">INDIRECT($N$1&amp; "!" &amp;$P$1&amp;N128)</f>
        <v>280</v>
      </c>
      <c r="D128" s="237">
        <f ca="1">IF(B128=0,"",1+((B128-C128)/ABS(B128)))</f>
        <v>0.42603550295857984</v>
      </c>
      <c r="E128" s="79">
        <f ca="1">INDIRECT($Q$1&amp; "!" &amp;$P$1&amp;P128)</f>
        <v>165</v>
      </c>
      <c r="F128" s="80">
        <f t="shared" ca="1" si="163"/>
        <v>0.69696969696969702</v>
      </c>
      <c r="G128" s="81">
        <f ca="1">INDIRECT($N$1&amp; "!" &amp;$P$1&amp;R128)</f>
        <v>0</v>
      </c>
      <c r="H128" s="77">
        <f ca="1">SUM(INDIRECT($N$1&amp;"!"&amp;$O$3&amp;N128&amp;":"&amp;$O$1&amp;N128))/0.894</f>
        <v>544.74272930648772</v>
      </c>
      <c r="I128" s="78">
        <f t="shared" ca="1" si="176"/>
        <v>280</v>
      </c>
      <c r="J128" s="237">
        <f ca="1">IF(H128=0,"",1+((H128-I128)/ABS(H128)))</f>
        <v>1.4859958932238193</v>
      </c>
      <c r="K128" s="79">
        <f ca="1">SUM(INDIRECT($Q$1&amp;"!"&amp;$P$3&amp;P128&amp;":"&amp;$P$1&amp;P128))</f>
        <v>280</v>
      </c>
      <c r="L128" s="80">
        <f t="shared" ca="1" si="165"/>
        <v>0</v>
      </c>
      <c r="M128" s="82">
        <f t="shared" ca="1" si="166"/>
        <v>11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66.777044914075475</v>
      </c>
      <c r="C129" s="155">
        <f ca="1">+C127-C128</f>
        <v>-280</v>
      </c>
      <c r="D129" s="252">
        <f ca="1">IF(B129=0,"",1-((B129-C129)/ABS(B129)))</f>
        <v>-4.1930576646553694</v>
      </c>
      <c r="E129" s="155">
        <f ca="1">+E127-E128</f>
        <v>-165</v>
      </c>
      <c r="F129" s="156">
        <f t="shared" ca="1" si="163"/>
        <v>-0.69696969696969702</v>
      </c>
      <c r="G129" s="157">
        <f ca="1">+G127-G128</f>
        <v>0</v>
      </c>
      <c r="H129" s="154">
        <f t="shared" ref="H129:I129" ca="1" si="177">+H127-H128</f>
        <v>433.94439771823522</v>
      </c>
      <c r="I129" s="155">
        <f t="shared" ca="1" si="177"/>
        <v>-280</v>
      </c>
      <c r="J129" s="252">
        <f ca="1">IF(H129=0,"",1-((H129-I129)/ABS(H129)))</f>
        <v>-0.64524395630475917</v>
      </c>
      <c r="K129" s="155">
        <f ca="1">+K127-K128</f>
        <v>-280</v>
      </c>
      <c r="L129" s="156">
        <f t="shared" ca="1" si="165"/>
        <v>0</v>
      </c>
      <c r="M129" s="158">
        <f ca="1">+M127-M128</f>
        <v>-11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723</v>
      </c>
      <c r="D130" s="246">
        <f t="shared" ref="D130" ca="1" si="178">IF(B130=0,"",1-((B130-C130)/ABS(B130)))</f>
        <v>0.73938884045335662</v>
      </c>
      <c r="E130" s="91">
        <f ca="1">INDIRECT($Q$1&amp; "!" &amp;$P$1&amp;P130)</f>
        <v>399</v>
      </c>
      <c r="F130" s="92">
        <f t="shared" ca="1" si="163"/>
        <v>0.81203007518796988</v>
      </c>
      <c r="G130" s="93">
        <f ca="1">INDIRECT($N$1&amp; "!" &amp;$P$1&amp;R130)</f>
        <v>0</v>
      </c>
      <c r="H130" s="89">
        <f ca="1">SUM(INDIRECT($N$1&amp;"!"&amp;$O$3&amp;N130&amp;":"&amp;$O$1&amp;N130))/1.173</f>
        <v>3911.3384484228473</v>
      </c>
      <c r="I130" s="90">
        <f t="shared" ref="I130:I131" ca="1" si="179">SUM(INDIRECT($N$1&amp;"!"&amp;$P$3&amp;N130&amp;":"&amp;$P$1&amp;N130))</f>
        <v>2819</v>
      </c>
      <c r="J130" s="246">
        <f ca="1">IF(H130=0,"",1-((H130-I130)/ABS(H130)))</f>
        <v>0.72072515257192682</v>
      </c>
      <c r="K130" s="91">
        <f ca="1">SUM(INDIRECT($Q$1&amp;"!"&amp;$P$3&amp;P130&amp;":"&amp;$P$1&amp;P130))</f>
        <v>1839</v>
      </c>
      <c r="L130" s="92">
        <f t="shared" ca="1" si="165"/>
        <v>0.53289831430125068</v>
      </c>
      <c r="M130" s="94">
        <f t="shared" ca="1" si="166"/>
        <v>0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410.5263157894737</v>
      </c>
      <c r="C131" s="78">
        <f ca="1">INDIRECT($N$1&amp; "!" &amp;$P$1&amp;N131)</f>
        <v>587</v>
      </c>
      <c r="D131" s="237">
        <f t="shared" ref="D131" ca="1" si="180">IF(B131=0,"",1+((B131-C131)/ABS(B131)))</f>
        <v>0.57012820512820517</v>
      </c>
      <c r="E131" s="79">
        <f ca="1">INDIRECT($Q$1&amp; "!" &amp;$P$1&amp;P131)</f>
        <v>575</v>
      </c>
      <c r="F131" s="80">
        <f t="shared" ca="1" si="163"/>
        <v>2.0869565217391306E-2</v>
      </c>
      <c r="G131" s="81">
        <f ca="1">INDIRECT($N$1&amp; "!" &amp;$P$1&amp;R131)</f>
        <v>0</v>
      </c>
      <c r="H131" s="77">
        <f ca="1">SUM(INDIRECT($N$1&amp;"!"&amp;$O$3&amp;N131&amp;":"&amp;$O$1&amp;N131))/0.894</f>
        <v>1253.9149888143177</v>
      </c>
      <c r="I131" s="78">
        <f t="shared" ca="1" si="179"/>
        <v>2055</v>
      </c>
      <c r="J131" s="237">
        <f t="shared" ref="J131" ca="1" si="181">IF(H131=0,"",1+((H131-I131)/ABS(H131)))</f>
        <v>0.36113291703835859</v>
      </c>
      <c r="K131" s="79">
        <f ca="1">SUM(INDIRECT($Q$1&amp;"!"&amp;$P$3&amp;P131&amp;":"&amp;$P$1&amp;P131))</f>
        <v>740</v>
      </c>
      <c r="L131" s="80">
        <f t="shared" ca="1" si="165"/>
        <v>1.777027027027027</v>
      </c>
      <c r="M131" s="82">
        <f t="shared" ca="1" si="166"/>
        <v>1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567.30829631623806</v>
      </c>
      <c r="C132" s="155">
        <f ca="1">+C130-C131</f>
        <v>136</v>
      </c>
      <c r="D132" s="252">
        <f t="shared" ref="D132:D133" ca="1" si="182">IF(B132=0,"",1-((B132-C132)/ABS(B132)))</f>
        <v>0.23972855832199691</v>
      </c>
      <c r="E132" s="155">
        <f ca="1">+E130-E131</f>
        <v>-176</v>
      </c>
      <c r="F132" s="156">
        <f t="shared" ca="1" si="163"/>
        <v>1.7727272727272727</v>
      </c>
      <c r="G132" s="157">
        <f ca="1">+G130-G131</f>
        <v>0</v>
      </c>
      <c r="H132" s="154">
        <f t="shared" ref="H132:I132" ca="1" si="183">+H130-H131</f>
        <v>2657.4234596085298</v>
      </c>
      <c r="I132" s="155">
        <f t="shared" ca="1" si="183"/>
        <v>764</v>
      </c>
      <c r="J132" s="252">
        <f t="shared" ref="J132:J133" ca="1" si="184">IF(H132=0,"",1-((H132-I132)/ABS(H132)))</f>
        <v>0.28749652120273905</v>
      </c>
      <c r="K132" s="155">
        <f ca="1">+K130-K131</f>
        <v>1099</v>
      </c>
      <c r="L132" s="156">
        <f t="shared" ca="1" si="165"/>
        <v>-0.30482256596906276</v>
      </c>
      <c r="M132" s="158">
        <f ca="1">+M130-M131</f>
        <v>-1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218.24381926683716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11.185682326621924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51.403060079867188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207.05813694021523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214.83375959079282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905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929</v>
      </c>
    </row>
    <row r="137" spans="1:18" x14ac:dyDescent="0.25">
      <c r="A137" s="228" t="s">
        <v>860</v>
      </c>
      <c r="B137" s="89">
        <f ca="1">INDIRECT($N$1&amp; "!" &amp;$O$1&amp;N137)/0.95</f>
        <v>4996.8421052631584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11209.17225950783</v>
      </c>
      <c r="I137" s="233">
        <f t="shared" ca="1" si="191"/>
        <v>7323</v>
      </c>
      <c r="J137" s="247">
        <f t="shared" ref="J137" ca="1" si="194">IF(H137=0,"",1+((H137-I137)/ABS(H137)))</f>
        <v>1.3466957389482088</v>
      </c>
      <c r="K137" s="229">
        <f ca="1">SUM(INDIRECT($Q$1&amp;"!"&amp;$P$3&amp;P137&amp;":"&amp;$P$1&amp;P137))</f>
        <v>182</v>
      </c>
      <c r="L137" s="230">
        <f t="shared" ca="1" si="165"/>
        <v>39.236263736263737</v>
      </c>
      <c r="M137" s="234">
        <f t="shared" ca="1" si="192"/>
        <v>11</v>
      </c>
      <c r="N137">
        <f ca="1">MATCH(O137,INDIRECT($N$1&amp;"!A1:A1600"),0)</f>
        <v>911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935</v>
      </c>
    </row>
    <row r="138" spans="1:18" x14ac:dyDescent="0.25">
      <c r="A138" s="153" t="s">
        <v>861</v>
      </c>
      <c r="B138" s="154">
        <f ca="1">+B136-B137</f>
        <v>-4943.1336653654598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-10994.338499917038</v>
      </c>
      <c r="I138" s="155">
        <f t="shared" ca="1" si="196"/>
        <v>-7323</v>
      </c>
      <c r="J138" s="252">
        <f t="shared" ref="J138" ca="1" si="197">IF(H138=0,"",1-((H138-I138)/ABS(H138)))</f>
        <v>1.3339299131043438</v>
      </c>
      <c r="K138" s="155">
        <f ca="1">+K136-K137</f>
        <v>-182</v>
      </c>
      <c r="L138" s="156">
        <f t="shared" ca="1" si="165"/>
        <v>-39.236263736263737</v>
      </c>
      <c r="M138" s="158">
        <f ca="1">+M136-M137</f>
        <v>-11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1041</v>
      </c>
      <c r="D139" s="247">
        <f t="shared" ca="1" si="188"/>
        <v>0.51306428571428575</v>
      </c>
      <c r="E139" s="229">
        <f ca="1">+E118+E121+E124+E127+E130+E133</f>
        <v>474</v>
      </c>
      <c r="F139" s="230">
        <f t="shared" ca="1" si="163"/>
        <v>1.1962025316455696</v>
      </c>
      <c r="G139" s="231">
        <f ca="1">INDIRECT($N$1&amp; "!" &amp;$P$1&amp;R139)</f>
        <v>0</v>
      </c>
      <c r="H139" s="44">
        <f ca="1">+H118+H121+H124+H127+H130+H133+H136</f>
        <v>8115.9420289855061</v>
      </c>
      <c r="I139" s="45">
        <f ca="1">+I118+I121+I124+I127+I130+I133+I136</f>
        <v>3202</v>
      </c>
      <c r="J139" s="247">
        <f t="shared" ca="1" si="190"/>
        <v>0.39453214285714289</v>
      </c>
      <c r="K139" s="229">
        <f ca="1">K118+K121+K124+K127+K130+K133</f>
        <v>2163</v>
      </c>
      <c r="L139" s="230">
        <f t="shared" ca="1" si="165"/>
        <v>0.4803513638465095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8887.3684210526335</v>
      </c>
      <c r="C140" s="89">
        <f t="shared" ca="1" si="198"/>
        <v>2060</v>
      </c>
      <c r="D140" s="237">
        <f t="shared" ref="D140" ca="1" si="199">IF(B140=0,"",1+((B140-C140)/ABS(B140)))</f>
        <v>1.7682103517706977</v>
      </c>
      <c r="E140" s="79">
        <f ca="1">+E119+E122+E125+E128+E131+E134</f>
        <v>891</v>
      </c>
      <c r="F140" s="80">
        <f t="shared" ca="1" si="163"/>
        <v>1.3120089786756453</v>
      </c>
      <c r="G140" s="81">
        <f ca="1">INDIRECT($N$1&amp; "!" &amp;$P$1&amp;R140)</f>
        <v>0</v>
      </c>
      <c r="H140" s="31">
        <f t="shared" ref="H140:I140" ca="1" si="200">+H119+H122+H125+H128+H131+H134+H137</f>
        <v>23517.897091722596</v>
      </c>
      <c r="I140" s="32">
        <f t="shared" ca="1" si="200"/>
        <v>16150</v>
      </c>
      <c r="J140" s="237">
        <f t="shared" ref="J140" ca="1" si="201">IF(H140=0,"",1+((H140-I140)/ABS(H140)))</f>
        <v>1.3132889417360285</v>
      </c>
      <c r="K140" s="79">
        <f ca="1">K119+K122+K125+K128+K131+K134</f>
        <v>1557</v>
      </c>
      <c r="L140" s="80">
        <f t="shared" ca="1" si="165"/>
        <v>9.3725112395632628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-6858.3829138062556</v>
      </c>
      <c r="C141" s="161">
        <f t="shared" ca="1" si="198"/>
        <v>-1019</v>
      </c>
      <c r="D141" s="253">
        <f t="shared" ref="D141" ca="1" si="202">IF(B141=0,"",1-((B141-C141)/ABS(B141)))</f>
        <v>1.8514227022890917</v>
      </c>
      <c r="E141" s="161">
        <f ca="1">+E120+E123+E126+E129+E132+E135</f>
        <v>-417</v>
      </c>
      <c r="F141" s="162">
        <f t="shared" ca="1" si="163"/>
        <v>-1.4436450839328536</v>
      </c>
      <c r="G141" s="163">
        <f ca="1">+G139-G140</f>
        <v>0</v>
      </c>
      <c r="H141" s="160">
        <f t="shared" ref="H141:I141" ca="1" si="203">+H139-H140</f>
        <v>-15401.95506273709</v>
      </c>
      <c r="I141" s="161">
        <f t="shared" ca="1" si="203"/>
        <v>-12948</v>
      </c>
      <c r="J141" s="253">
        <f t="shared" ref="J141" ca="1" si="204">IF(H141=0,"",1-((H141-I141)/ABS(H141)))</f>
        <v>1.159327504381187</v>
      </c>
      <c r="K141" s="161">
        <f ca="1">+K139-K140</f>
        <v>606</v>
      </c>
      <c r="L141" s="162">
        <f t="shared" ca="1" si="165"/>
        <v>-22.366336633663366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1009.3776641091218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1.6316984797297298</v>
      </c>
      <c r="K146" s="73">
        <f ca="1">SUM(INDIRECT($Q$1&amp;"!"&amp;$P$3&amp;P146&amp;":"&amp;$P$1&amp;P146))</f>
        <v>0</v>
      </c>
      <c r="L146" s="74">
        <f t="shared" ref="L146:L169" ca="1" si="207">IF(ISERROR(((I146-K146)/ABS(K146))-1),0,((I146-K146)/ABS(K146)))</f>
        <v>0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226.31578947368422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445</v>
      </c>
      <c r="F147" s="80">
        <f t="shared" ca="1" si="205"/>
        <v>-1</v>
      </c>
      <c r="G147" s="81">
        <f ca="1">INDIRECT($N$1&amp; "!" &amp;$P$1&amp;R147)</f>
        <v>0</v>
      </c>
      <c r="H147" s="77">
        <f ca="1">SUM(INDIRECT($N$1&amp;"!"&amp;$O$3&amp;N147&amp;":"&amp;$O$1&amp;N147))/0.894</f>
        <v>721.47651006711408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1609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26.02862655359624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-445</v>
      </c>
      <c r="F148" s="184">
        <f t="shared" ca="1" si="205"/>
        <v>1</v>
      </c>
      <c r="G148" s="185">
        <f ca="1">+G146-G147</f>
        <v>0</v>
      </c>
      <c r="H148" s="182">
        <f t="shared" ref="H148:I148" ca="1" si="211">+H146-H147</f>
        <v>287.90115404200776</v>
      </c>
      <c r="I148" s="183">
        <f t="shared" ca="1" si="211"/>
        <v>1647</v>
      </c>
      <c r="J148" s="254">
        <f ca="1">IF(H148=0,"",1-((H148-I148)/ABS(H148)))</f>
        <v>5.720713435416398</v>
      </c>
      <c r="K148" s="183">
        <f ca="1">+K146-K147</f>
        <v>-1609</v>
      </c>
      <c r="L148" s="184">
        <f t="shared" ca="1" si="207"/>
        <v>2.023617153511498</v>
      </c>
      <c r="M148" s="186">
        <f ca="1">+M146-M147</f>
        <v>2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429.66751918158565</v>
      </c>
      <c r="I149" s="90">
        <f t="shared" ref="I149:I150" ca="1" si="212">SUM(INDIRECT($N$1&amp;"!"&amp;$P$3&amp;N149&amp;":"&amp;$P$1&amp;N149))</f>
        <v>124</v>
      </c>
      <c r="J149" s="246">
        <f t="shared" ref="J149" ca="1" si="213">IF(H149=0,"",1-((H149-I149)/ABS(H149)))</f>
        <v>0.28859523809523813</v>
      </c>
      <c r="K149" s="91">
        <f ca="1">SUM(INDIRECT($Q$1&amp;"!"&amp;$P$3&amp;P149&amp;":"&amp;$P$1&amp;P149))</f>
        <v>254</v>
      </c>
      <c r="L149" s="92">
        <f t="shared" ca="1" si="207"/>
        <v>-0.51181102362204722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21.05263157894737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64.876957494407151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200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86.364248216449042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364.79056168717852</v>
      </c>
      <c r="I151" s="183">
        <f t="shared" ca="1" si="214"/>
        <v>124</v>
      </c>
      <c r="J151" s="254">
        <f ca="1">IF(H151=0,"",1-((H151-I151)/ABS(H151)))</f>
        <v>0.33992107533290461</v>
      </c>
      <c r="K151" s="183">
        <f ca="1">+K149-K150</f>
        <v>54</v>
      </c>
      <c r="L151" s="184">
        <f t="shared" ca="1" si="207"/>
        <v>1.2962962962962963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276.21483375959076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54.736842105263158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167.78523489932886</v>
      </c>
      <c r="I153" s="78">
        <f t="shared" ca="1" si="215"/>
        <v>141</v>
      </c>
      <c r="J153" s="237">
        <f ca="1">IF(H153=0,"",1+((H153-I153)/ABS(H153)))</f>
        <v>1.15964</v>
      </c>
      <c r="K153" s="79">
        <f ca="1">SUM(INDIRECT($Q$1&amp;"!"&amp;$P$3&amp;P153&amp;":"&amp;$P$1&amp;P153))</f>
        <v>338</v>
      </c>
      <c r="L153" s="80">
        <f t="shared" ca="1" si="207"/>
        <v>-0.58284023668639051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14.316866334634533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108.4295988602619</v>
      </c>
      <c r="I154" s="183">
        <f t="shared" ca="1" si="216"/>
        <v>-141</v>
      </c>
      <c r="J154" s="254">
        <f ca="1">IF(H154=0,"",1-((H154-I154)/ABS(H154)))</f>
        <v>-1.3003829349374705</v>
      </c>
      <c r="K154" s="183">
        <f ca="1">+K152-K153</f>
        <v>-338</v>
      </c>
      <c r="L154" s="184">
        <f t="shared" ca="1" si="207"/>
        <v>0.58284023668639051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600.17050298380218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0.28158664772727271</v>
      </c>
      <c r="K155" s="91">
        <f ca="1">SUM(INDIRECT($Q$1&amp;"!"&amp;$P$3&amp;P155&amp;":"&amp;$P$1&amp;P155))</f>
        <v>228</v>
      </c>
      <c r="L155" s="92">
        <f t="shared" ca="1" si="207"/>
        <v>-0.25877192982456143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104.21052631578948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316.55480984340045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345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45.832099430161065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283.61569314040173</v>
      </c>
      <c r="I157" s="183">
        <f t="shared" ca="1" si="218"/>
        <v>169</v>
      </c>
      <c r="J157" s="254">
        <f ca="1">IF(H157=0,"",1-((H157-I157)/ABS(H157)))</f>
        <v>0.5958767588940781</v>
      </c>
      <c r="K157" s="183">
        <f ca="1">+K155-K156</f>
        <v>-117</v>
      </c>
      <c r="L157" s="184">
        <f t="shared" ca="1" si="207"/>
        <v>2.4444444444444446</v>
      </c>
      <c r="M157" s="186">
        <f ca="1">+M155-M156</f>
        <v>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456</v>
      </c>
      <c r="D158" s="246">
        <f t="shared" ref="D158" ca="1" si="219">IF(B158=0,"",1-((B158-C158)/ABS(B158)))</f>
        <v>0.75763172804532586</v>
      </c>
      <c r="E158" s="91">
        <f ca="1">INDIRECT($Q$1&amp; "!" &amp;$P$1&amp;P158)</f>
        <v>315</v>
      </c>
      <c r="F158" s="92">
        <f t="shared" ca="1" si="205"/>
        <v>0.44761904761904764</v>
      </c>
      <c r="G158" s="93">
        <f ca="1">INDIRECT($N$1&amp; "!" &amp;$P$1&amp;R158)</f>
        <v>0</v>
      </c>
      <c r="H158" s="89">
        <f ca="1">SUM(INDIRECT($N$1&amp;"!"&amp;$O$3&amp;N158&amp;":"&amp;$O$1&amp;N158))/1.173</f>
        <v>2407.5021312872973</v>
      </c>
      <c r="I158" s="90">
        <f t="shared" ref="I158:I159" ca="1" si="220">SUM(INDIRECT($N$1&amp;"!"&amp;$P$3&amp;N158&amp;":"&amp;$P$1&amp;N158))</f>
        <v>1442</v>
      </c>
      <c r="J158" s="246">
        <f ca="1">IF(H158=0,"",1-((H158-I158)/ABS(H158)))</f>
        <v>0.59896104815864026</v>
      </c>
      <c r="K158" s="91">
        <f ca="1">SUM(INDIRECT($Q$1&amp;"!"&amp;$P$3&amp;P158&amp;":"&amp;$P$1&amp;P158))</f>
        <v>2152</v>
      </c>
      <c r="L158" s="92">
        <f t="shared" ca="1" si="207"/>
        <v>-0.3299256505576208</v>
      </c>
      <c r="M158" s="94">
        <f t="shared" ca="1" si="208"/>
        <v>1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238.94736842105263</v>
      </c>
      <c r="C159" s="78">
        <f ca="1">INDIRECT($N$1&amp; "!" &amp;$P$1&amp;N159)</f>
        <v>303</v>
      </c>
      <c r="D159" s="237">
        <f t="shared" ref="D159" ca="1" si="221">IF(B159=0,"",1+((B159-C159)/ABS(B159)))</f>
        <v>0.73193832599118935</v>
      </c>
      <c r="E159" s="79">
        <f ca="1">INDIRECT($Q$1&amp; "!" &amp;$P$1&amp;P159)</f>
        <v>103</v>
      </c>
      <c r="F159" s="80">
        <f t="shared" ca="1" si="205"/>
        <v>1.941747572815534</v>
      </c>
      <c r="G159" s="81">
        <f ca="1">INDIRECT($N$1&amp; "!" &amp;$P$1&amp;R159)</f>
        <v>0</v>
      </c>
      <c r="H159" s="77">
        <f ca="1">SUM(INDIRECT($N$1&amp;"!"&amp;$O$3&amp;N159&amp;":"&amp;$O$1&amp;N159))/0.894</f>
        <v>731.54362416107381</v>
      </c>
      <c r="I159" s="78">
        <f t="shared" ca="1" si="220"/>
        <v>398</v>
      </c>
      <c r="J159" s="237">
        <f t="shared" ref="J159" ca="1" si="222">IF(H159=0,"",1+((H159-I159)/ABS(H159)))</f>
        <v>1.4559449541284404</v>
      </c>
      <c r="K159" s="79">
        <f ca="1">SUM(INDIRECT($Q$1&amp;"!"&amp;$P$3&amp;P159&amp;":"&amp;$P$1&amp;P159))</f>
        <v>793</v>
      </c>
      <c r="L159" s="80">
        <f t="shared" ca="1" si="207"/>
        <v>-0.49810844892812106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362.92816440077172</v>
      </c>
      <c r="C160" s="183">
        <f ca="1">+C158-C159</f>
        <v>153</v>
      </c>
      <c r="D160" s="254">
        <f t="shared" ref="D160:D161" ca="1" si="223">IF(B160=0,"",1-((B160-C160)/ABS(B160)))</f>
        <v>0.42157102977284022</v>
      </c>
      <c r="E160" s="183">
        <f ca="1">+E158-E159</f>
        <v>212</v>
      </c>
      <c r="F160" s="184">
        <f t="shared" ca="1" si="205"/>
        <v>-0.27830188679245282</v>
      </c>
      <c r="G160" s="185">
        <f ca="1">+G158-G159</f>
        <v>0</v>
      </c>
      <c r="H160" s="182">
        <f t="shared" ref="H160:I160" ca="1" si="224">+H158-H159</f>
        <v>1675.9585071262236</v>
      </c>
      <c r="I160" s="183">
        <f t="shared" ca="1" si="224"/>
        <v>1044</v>
      </c>
      <c r="J160" s="254">
        <f t="shared" ref="J160:J161" ca="1" si="225">IF(H160=0,"",1-((H160-I160)/ABS(H160)))</f>
        <v>0.62292711637005449</v>
      </c>
      <c r="K160" s="183">
        <f ca="1">+K158-K159</f>
        <v>1359</v>
      </c>
      <c r="L160" s="184">
        <f t="shared" ca="1" si="207"/>
        <v>-0.23178807947019867</v>
      </c>
      <c r="M160" s="186">
        <f ca="1">+M158-M159</f>
        <v>1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132.9923273657289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6.7114093959731544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126.28091796975575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132.9923273657289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903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927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909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933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132.9923273657289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456</v>
      </c>
      <c r="D167" s="247">
        <f t="shared" ca="1" si="229"/>
        <v>0.36561038961038961</v>
      </c>
      <c r="E167" s="229">
        <f ca="1">+E146+E149+E152+E155+E158+E161</f>
        <v>315</v>
      </c>
      <c r="F167" s="230">
        <f t="shared" ca="1" si="205"/>
        <v>0.44761904761904764</v>
      </c>
      <c r="G167" s="231">
        <f ca="1">INDIRECT($N$1&amp; "!" &amp;$P$1&amp;R167)</f>
        <v>0</v>
      </c>
      <c r="H167" s="44">
        <f ca="1">+H146+H149+H152+H155+H158+H161+H164</f>
        <v>4988.9173060528556</v>
      </c>
      <c r="I167" s="45">
        <f ca="1">+I146+I149+I152+I155+I158+I161+I164</f>
        <v>3382</v>
      </c>
      <c r="J167" s="247">
        <f t="shared" ca="1" si="231"/>
        <v>0.6779025974025974</v>
      </c>
      <c r="K167" s="229">
        <f ca="1">K146+K149+K152+K155+K158+K161</f>
        <v>2634</v>
      </c>
      <c r="L167" s="230">
        <f t="shared" ca="1" si="207"/>
        <v>0.28397873955960518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647.36842105263156</v>
      </c>
      <c r="C168" s="89">
        <f t="shared" ca="1" si="239"/>
        <v>303</v>
      </c>
      <c r="D168" s="237">
        <f t="shared" ref="D168" ca="1" si="240">IF(B168=0,"",1+((B168-C168)/ABS(B168)))</f>
        <v>1.5319512195121952</v>
      </c>
      <c r="E168" s="79">
        <f ca="1">+E147+E150+E153+E156+E159+E162</f>
        <v>548</v>
      </c>
      <c r="F168" s="80">
        <f t="shared" ca="1" si="205"/>
        <v>-0.4470802919708029</v>
      </c>
      <c r="G168" s="81">
        <f ca="1">INDIRECT($N$1&amp; "!" &amp;$P$1&amp;R168)</f>
        <v>0</v>
      </c>
      <c r="H168" s="31">
        <f t="shared" ref="H168:I168" ca="1" si="241">+H147+H150+H153+H156+H159+H162+H165</f>
        <v>2008.9485458612976</v>
      </c>
      <c r="I168" s="32">
        <f t="shared" ca="1" si="241"/>
        <v>539</v>
      </c>
      <c r="J168" s="237">
        <f t="shared" ref="J168" ca="1" si="242">IF(H168=0,"",1+((H168-I168)/ABS(H168)))</f>
        <v>1.7317004454342984</v>
      </c>
      <c r="K168" s="79">
        <f ca="1">K147+K150+K153+K156+K159+K162</f>
        <v>3285</v>
      </c>
      <c r="L168" s="80">
        <f t="shared" ca="1" si="207"/>
        <v>-0.83592085235920854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599.86090546058222</v>
      </c>
      <c r="C169" s="190">
        <f t="shared" ca="1" si="239"/>
        <v>153</v>
      </c>
      <c r="D169" s="255">
        <f t="shared" ref="D169" ca="1" si="243">IF(B169=0,"",1-((B169-C169)/ABS(B169)))</f>
        <v>0.2550591288867613</v>
      </c>
      <c r="E169" s="190">
        <f ca="1">+E148+E151+E154+E157+E160+E163</f>
        <v>-233</v>
      </c>
      <c r="F169" s="191">
        <f t="shared" ca="1" si="205"/>
        <v>1.6566523605150214</v>
      </c>
      <c r="G169" s="192">
        <f ca="1">+G167-G168</f>
        <v>0</v>
      </c>
      <c r="H169" s="189">
        <f t="shared" ref="H169:I169" ca="1" si="244">+H167-H168</f>
        <v>2979.968760191558</v>
      </c>
      <c r="I169" s="190">
        <f t="shared" ca="1" si="244"/>
        <v>2843</v>
      </c>
      <c r="J169" s="255">
        <f t="shared" ref="J169" ca="1" si="245">IF(H169=0,"",1-((H169-I169)/ABS(H169)))</f>
        <v>0.95403684695582069</v>
      </c>
      <c r="K169" s="190">
        <f ca="1">+K167-K168</f>
        <v>-651</v>
      </c>
      <c r="L169" s="191">
        <f t="shared" ca="1" si="207"/>
        <v>5.3671274961597542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757.03324808184141</v>
      </c>
      <c r="I174" s="72">
        <f t="shared" ref="I174:I175" ca="1" si="247">SUM(INDIRECT($N$1&amp;"!"&amp;$P$3&amp;N174&amp;":"&amp;$P$1&amp;N174))</f>
        <v>0</v>
      </c>
      <c r="J174" s="244">
        <f ca="1">IF(H174=0,"",1-((H174-I174)/ABS(H174)))</f>
        <v>0</v>
      </c>
      <c r="K174" s="73">
        <f ca="1">SUM(INDIRECT($Q$1&amp;"!"&amp;$P$3&amp;P174&amp;":"&amp;$P$1&amp;P174))</f>
        <v>670</v>
      </c>
      <c r="L174" s="74">
        <f t="shared" ref="L174:L197" ca="1" si="248">IF(ISERROR(((I174-K174)/ABS(K174))-1),0,((I174-K174)/ABS(K174)))</f>
        <v>-1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226.31578947368422</v>
      </c>
      <c r="C175" s="78">
        <f ca="1">INDIRECT($N$1&amp; "!" &amp;$P$1&amp;N175)</f>
        <v>358</v>
      </c>
      <c r="D175" s="237">
        <f ca="1">IF(B175=0,"",1+((B175-C175)/ABS(B175)))</f>
        <v>0.41813953488372102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721.47651006711408</v>
      </c>
      <c r="I175" s="78">
        <f t="shared" ca="1" si="247"/>
        <v>1726</v>
      </c>
      <c r="J175" s="237">
        <f ca="1">IF(H175=0,"",1+((H175-I175)/ABS(H175)))</f>
        <v>-0.3923162790697674</v>
      </c>
      <c r="K175" s="79">
        <f ca="1">SUM(INDIRECT($Q$1&amp;"!"&amp;$P$3&amp;P175&amp;":"&amp;$P$1&amp;P175))</f>
        <v>388</v>
      </c>
      <c r="L175" s="80">
        <f t="shared" ca="1" si="248"/>
        <v>3.4484536082474229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-37.057477453223868</v>
      </c>
      <c r="C176" s="85">
        <f ca="1">+C174-C175</f>
        <v>-358</v>
      </c>
      <c r="D176" s="245">
        <f ca="1">IF(B176=0,"",1-((B176-C176)/ABS(B176)))</f>
        <v>-7.6606683617871365</v>
      </c>
      <c r="E176" s="85">
        <f ca="1">+E174-E175</f>
        <v>0</v>
      </c>
      <c r="F176" s="86">
        <f t="shared" ca="1" si="246"/>
        <v>0</v>
      </c>
      <c r="G176" s="87">
        <f ca="1">+G174-G175</f>
        <v>0</v>
      </c>
      <c r="H176" s="84">
        <f ca="1">+H174-H175</f>
        <v>35.55673801472733</v>
      </c>
      <c r="I176" s="85">
        <f t="shared" ref="I176" ca="1" si="252">+I174-I175</f>
        <v>-1726</v>
      </c>
      <c r="J176" s="245">
        <f ca="1">IF(H176=0,"",1-((H176-I176)/ABS(H176)))</f>
        <v>-48.542135650494821</v>
      </c>
      <c r="K176" s="85">
        <f ca="1">+K174-K175</f>
        <v>282</v>
      </c>
      <c r="L176" s="86">
        <f t="shared" ca="1" si="248"/>
        <v>-7.1205673758865249</v>
      </c>
      <c r="M176" s="88">
        <f ca="1">+M174-M175</f>
        <v>-4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323.95566922421142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17.894736842105264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55.928411633109619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63.094180463947595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268.02725759110183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208.01364023870417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47.368421052631582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143.17673378076063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4.6349890070444602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64.836906457943542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450.12787723785164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89.473684210526315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271.81208053691273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23.058285098936594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178.3157967009389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1803.9215686274508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0.23282608695652174</v>
      </c>
      <c r="K186" s="91">
        <f ca="1">SUM(INDIRECT($Q$1&amp;"!"&amp;$P$3&amp;P186&amp;":"&amp;$P$1&amp;P186))</f>
        <v>830</v>
      </c>
      <c r="L186" s="92">
        <f t="shared" ca="1" si="248"/>
        <v>-0.49397590361445781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205.26315789473685</v>
      </c>
      <c r="C187" s="78">
        <f ca="1">INDIRECT($N$1&amp; "!" &amp;$P$1&amp;N187)</f>
        <v>147</v>
      </c>
      <c r="D187" s="237">
        <f t="shared" ref="D187" ca="1" si="263">IF(B187=0,"",1+((B187-C187)/ABS(B187)))</f>
        <v>1.2838461538461539</v>
      </c>
      <c r="E187" s="79">
        <f ca="1">INDIRECT($Q$1&amp; "!" &amp;$P$1&amp;P187)</f>
        <v>250</v>
      </c>
      <c r="F187" s="80">
        <f t="shared" ca="1" si="246"/>
        <v>-0.41199999999999998</v>
      </c>
      <c r="G187" s="81">
        <f ca="1">INDIRECT($N$1&amp; "!" &amp;$P$1&amp;R187)</f>
        <v>0</v>
      </c>
      <c r="H187" s="77">
        <f ca="1">SUM(INDIRECT($N$1&amp;"!"&amp;$O$3&amp;N187&amp;":"&amp;$O$1&amp;N187))/0.894</f>
        <v>625.27964205816556</v>
      </c>
      <c r="I187" s="78">
        <f t="shared" ca="1" si="262"/>
        <v>509</v>
      </c>
      <c r="J187" s="237">
        <f t="shared" ref="J187" ca="1" si="264">IF(H187=0,"",1+((H187-I187)/ABS(H187)))</f>
        <v>1.1859642218246869</v>
      </c>
      <c r="K187" s="79">
        <f ca="1">SUM(INDIRECT($Q$1&amp;"!"&amp;$P$3&amp;P187&amp;":"&amp;$P$1&amp;P187))</f>
        <v>374</v>
      </c>
      <c r="L187" s="80">
        <f t="shared" ca="1" si="248"/>
        <v>0.36096256684491979</v>
      </c>
      <c r="M187" s="82">
        <f t="shared" ca="1" si="249"/>
        <v>2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245.71723426212586</v>
      </c>
      <c r="C188" s="85">
        <f ca="1">+C186-C187</f>
        <v>-147</v>
      </c>
      <c r="D188" s="245">
        <f t="shared" ref="D188:D189" ca="1" si="265">IF(B188=0,"",1-((B188-C188)/ABS(B188)))</f>
        <v>-0.59824863502729975</v>
      </c>
      <c r="E188" s="85">
        <f ca="1">+E186-E187</f>
        <v>-250</v>
      </c>
      <c r="F188" s="86">
        <f t="shared" ca="1" si="246"/>
        <v>0.41199999999999998</v>
      </c>
      <c r="G188" s="87">
        <f ca="1">+G186-G187</f>
        <v>0</v>
      </c>
      <c r="H188" s="84">
        <f ca="1">+H186-H187</f>
        <v>1178.6419265692853</v>
      </c>
      <c r="I188" s="85">
        <f t="shared" ref="I188" ca="1" si="266">+I186-I187</f>
        <v>-89</v>
      </c>
      <c r="J188" s="245">
        <f t="shared" ref="J188:J189" ca="1" si="267">IF(H188=0,"",1-((H188-I188)/ABS(H188)))</f>
        <v>-7.5510634734550441E-2</v>
      </c>
      <c r="K188" s="85">
        <f ca="1">+K186-K187</f>
        <v>456</v>
      </c>
      <c r="L188" s="86">
        <f t="shared" ca="1" si="248"/>
        <v>-1.1951754385964912</v>
      </c>
      <c r="M188" s="88">
        <f ca="1">+M186-M187</f>
        <v>-2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102.30179028132991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5.592841163310962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96.70894911801895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98.891730605285588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901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925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907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931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98.891730605285588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0</v>
      </c>
      <c r="H195" s="44">
        <f ca="1">+H174+H177+H180+H183+H186+H189+H192</f>
        <v>3744.2455242966748</v>
      </c>
      <c r="I195" s="45">
        <f ca="1">+I174+I177+I180+I183+I186+I189+I192</f>
        <v>420</v>
      </c>
      <c r="J195" s="247">
        <f t="shared" ca="1" si="273"/>
        <v>0.11217213114754099</v>
      </c>
      <c r="K195" s="229">
        <f ca="1">K174+K177+K180+K183+K186+K189</f>
        <v>1500</v>
      </c>
      <c r="L195" s="230">
        <f t="shared" ca="1" si="248"/>
        <v>-0.72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588.42105263157885</v>
      </c>
      <c r="C196" s="89">
        <f t="shared" ca="1" si="281"/>
        <v>505</v>
      </c>
      <c r="D196" s="237">
        <f t="shared" ref="D196" ca="1" si="282">IF(B196=0,"",1+((B196-C196)/ABS(B196)))</f>
        <v>1.1417710196779962</v>
      </c>
      <c r="E196" s="79">
        <f ca="1">+E175+E178+E181+E184+E187+E190</f>
        <v>250</v>
      </c>
      <c r="F196" s="80">
        <f t="shared" ca="1" si="246"/>
        <v>1.02</v>
      </c>
      <c r="G196" s="81">
        <f ca="1">INDIRECT($N$1&amp; "!" &amp;$P$1&amp;R196)</f>
        <v>0</v>
      </c>
      <c r="H196" s="31">
        <f t="shared" ref="H196:I196" ca="1" si="283">+H175+H178+H181+H184+H187+H190+H193</f>
        <v>1823.2662192393736</v>
      </c>
      <c r="I196" s="32">
        <f t="shared" ca="1" si="283"/>
        <v>2235</v>
      </c>
      <c r="J196" s="237">
        <f t="shared" ref="J196" ca="1" si="284">IF(H196=0,"",1+((H196-I196)/ABS(H196)))</f>
        <v>0.77417791411042947</v>
      </c>
      <c r="K196" s="79">
        <f ca="1">K175+K178+K181+K184+K187+K190</f>
        <v>762</v>
      </c>
      <c r="L196" s="80">
        <f t="shared" ca="1" si="248"/>
        <v>1.9330708661417322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347.64032844258975</v>
      </c>
      <c r="C197" s="211">
        <f t="shared" ca="1" si="281"/>
        <v>-505</v>
      </c>
      <c r="D197" s="256">
        <f t="shared" ref="D197" ca="1" si="285">IF(B197=0,"",1-((B197-C197)/ABS(B197)))</f>
        <v>-1.4526507964779958</v>
      </c>
      <c r="E197" s="211">
        <f ca="1">+E176+E179+E182+E185+E188+E191</f>
        <v>-250</v>
      </c>
      <c r="F197" s="212">
        <f t="shared" ca="1" si="246"/>
        <v>-1.02</v>
      </c>
      <c r="G197" s="213">
        <f ca="1">+G195-G196</f>
        <v>0</v>
      </c>
      <c r="H197" s="210">
        <f t="shared" ref="H197:I197" ca="1" si="286">+H195-H196</f>
        <v>1920.9793050573012</v>
      </c>
      <c r="I197" s="211">
        <f t="shared" ca="1" si="286"/>
        <v>-1815</v>
      </c>
      <c r="J197" s="256">
        <f ca="1">IF(H197=0,"",1-((H197-I197)/ABS(H197)))</f>
        <v>-0.94483058470318082</v>
      </c>
      <c r="K197" s="211">
        <f ca="1">+K195-K196</f>
        <v>738</v>
      </c>
      <c r="L197" s="212">
        <f t="shared" ca="1" si="248"/>
        <v>-3.4593495934959351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c b a 1 e c 5 - c b 3 7 - 4 b b 2 - a 6 a 7 - 9 7 5 b a 5 a 3 a b 3 1 "   x m l n s = " h t t p : / / s c h e m a s . m i c r o s o f t . c o m / D a t a M a s h u p " > A A A A A H 0 G A A B Q S w M E F A A C A A g A e V O u W j l T l R 6 k A A A A 9 g A A A B I A H A B D b 2 5 m a W c v U G F j a 2 F n Z S 5 4 b W w g o h g A K K A U A A A A A A A A A A A A A A A A A A A A A A A A A A A A h Y 9 B D o I w F E S v Q r q n h a q J I Z + y Y C v R x M S 4 b e o X G q E Y W i x 3 c + G R v I I Y R d 2 5 n D d v M X O / 3 i A b m j q 4 Y G d 1 a 1 I S 0 4 g E a F R 7 0 K Z M S e + O 4 Z J k A j Z S n W S J w S g b m w z 2 k J L K u X P C m P e e + h l t u 5 L x K I r Z v l h t V Y W N J B 9 Z / 5 d D b a y T R i E R s H u N E Z z G c 0 7 5 Y t w E b I J Q a P M V + N g 9 2 x 8 I e V + 7 v k O B N s z X w K Y I 7 P 1 B P A B Q S w M E F A A C A A g A e V O u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H l T r l o 5 K b K o g A M A A E M 2 A A A T A B w A R m 9 y b X V s Y X M v U 2 V j d G l v b j E u b S C i G A A o o B Q A A A A A A A A A A A A A A A A A A A A A A A A A A A D t m u F L 2 0 A Y x r 8 L / g 9 H / d K C C 8 l d 4 y V I P z j b b Q 5 t s Z W N M Y a 9 9 s 4 u k i Y j S Y X u r 9 8 Z n f O a 8 9 k Y Y 0 o 5 v y j v P b y N v 6 d 9 k k c s 1 b x K 8 o x M 7 r 4 H h z s 7 5 V d R K E m O 8 6 x c p Z U I S I + k q t r d I f p r V C Q L l e n J 2 X p y f u r 1 R S V m o l T t V s C p F x x 4 k U f 9 b m u f t J a i K p K 5 K v X P n 8 9 X q l j 3 W p P B 6 e D 4 g i T e d C 4 X + W W S y W Q u Z F 5 M 9 / U o y 5 e z Q j 0 e 7 r X T q 8 7 x 0 e S i v f R U p s j R h E x O 3 g 4 H / Q 4 R J V m q S l z q s S G 7 U j O b T I 8 N 2 V I U N p k e G z I x s 8 r 0 e G P b 2 r 5 t b c i u V 5 l N p s c b s t Q u S 8 1 r W + T W a 1 v k h q x U 3 2 w y P T Z k + b y y y f T Y k G X 5 j U 2 m x 4 Z M O 2 i T 6 f E j m b R 4 W i i R b n g q L Z 7 W M t N T a f G 0 l p m e S o u n t c z 0 V F o 8 v d + 2 N m R N T 2 u Z 6 a m 0 e H o v S 8 1 r a 3 h 6 d 2 2 G p 9 L i a S 0 z P Z U W T 2 u Z 6 a m 0 e F r L T E / l p q c P O j 2 v Z W / G o z M y f f j 0 q n J K k v r g Z D g c j M n 7 0 c m Q T G / f B l O y J K O h J Q R 6 y 8 a o s U C K 2 w X y i Q W y M S L 1 h o / v B u M B 0 Z + Z L L 8 U 8 6 p H / a B L j o Z 9 I h u j W t + 2 7 K Y H n I z G 9 b H 1 N I K n M T r l P j w N 4 C k F p y F D m 0 O G N o c M b 2 b w t A t P Q / g b o c 2 U o 8 2 U 4 8 0 H 8 B T 6 y 6 G / H P o b Q X 8 j 6 G + E X K A R Z B V B V h F k F U F W E W Q V Q V Y R Z B V D V j F k F U N W M W Q V Q 1 Y x Z B V D V j G k E S M a z E c 0 m I 9 o M B / R Y D 6 i w X x E g / m I B v M R D e a j d w 7 z E S v m Q 1 Y B Z B V A V g F k F U B W A W Q V I F Y h Q 6 x C h l i F D L E K G W I V d u F 9 o Y t Y c Y p P E U l O E U l O E U l O E U l O E U l O E U l O E U l O E U k O 7 7 C 8 v s O S p 4 9 p 5 1 D X o 7 G q V k U 2 S b J F q n 7 2 q V 5 V r N S X z u 5 O k j 3 u X b / K 2 f y + n O k H l 9 D 1 M 9 f P X D 9 z / W x 7 + h n 1 G / 3 s b u T 6 m e t n r p + 5 f u b 6 m e t n r p + 5 f v Z i + 9 l e 6 4 P K K v 0 U N l y p G 1 G + 6 q s y y c p K p G K e 5 J k q S V s / 0 g S d 1 l 1 3 c 9 X N V T d X 3 V x 1 2 4 b q F j S r 2 2 3 M 9 v U r v f 5 E z C 2 / i V e d r n 8 f r v Q P w z W O v T D y A s 6 9 + D Z c E 3 H 9 X e h P w K V L W Z e y L m V d y r 7 M l K X N l K X P k b L M p a x L W Z e y L m W 3 M m V Z M 2 X Z c 6 R s 1 6 W s S 1 m X s i 5 l t z J l m / + M W / + p + b + n b O h S 1 q W s S 1 m X s l u Z s m E z Z c N / k 7 I / A F B L A Q I t A B Q A A g A I A H l T r l o 5 U 5 U e p A A A A P Y A A A A S A A A A A A A A A A A A A A A A A A A A A A B D b 2 5 m a W c v U G F j a 2 F n Z S 5 4 b W x Q S w E C L Q A U A A I A C A B 5 U 6 5 a U 3 I 4 L J s A A A D h A A A A E w A A A A A A A A A A A A A A A A D w A A A A W 0 N v b n R l b n R f V H l w Z X N d L n h t b F B L A Q I t A B Q A A g A I A H l T r l o 5 K b K o g A M A A E M 2 A A A T A A A A A A A A A A A A A A A A A N g B A A B G b 3 J t d W x h c y 9 T Z W N 0 a W 9 u M S 5 t U E s F B g A A A A A D A A M A w g A A A K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3 A A A A A A A A G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Z p b G x D b 3 V u d C I g V m F s d W U 9 I m w w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F b m F i b G V k I i B W Y W x 1 Z T 0 i b D E i I C 8 + P E V u d H J 5 I F R 5 c G U 9 I k Z p b G x F c n J v c k N v d W 5 0 I i B W Y W x 1 Z T 0 i b D A i I C 8 + P E V u d H J 5 I F R 5 c G U 9 I k Z p b G x M Y X N 0 V X B k Y X R l Z C I g V m F s d W U 9 I m Q y M D I 1 L T A 1 L T E 0 V D E 1 O j I 2 O j M 4 L j E 3 M D g w O T d a I i A v P j x F b n R y e S B U e X B l P S J G a W x s Z W R D b 2 1 w b G V 0 Z V J l c 3 V s d F R v V 2 9 y a 3 N o Z W V 0 I i B W Y W x 1 Z T 0 i b D E i I C 8 + P E V u d H J 5 I F R 5 c G U 9 I k Z p b G x D b 2 x 1 b W 5 U e X B l c y I g V m F s d W U 9 I n N B d 1 l E Q X d N R E F 3 T U R B d 0 1 E Q X d N R E F 3 T U R B d 0 1 E Q X d N R E F 3 T T 0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z F m Y z U 3 N m E z L T d m Z T A t N D B m O S 0 4 Z T N k L W M 3 Z T E 2 O T U 2 O G Q 3 N y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U m V z d W x 0 V H l w Z S I g V m F s d W U 9 I n N F e G N l c H R p b 2 4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F k Z G V k V G 9 E Y X R h T W 9 k Z W w i I F Z h b H V l P S J s M C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R m l s b E N v d W 5 0 I i B W Y W x 1 Z T 0 i b D A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S I g L z 4 8 R W 5 0 c n k g V H l w Z T 0 i R m l s b E V y c m 9 y Q 2 9 1 b n Q i I F Z h b H V l P S J s M C I g L z 4 8 R W 5 0 c n k g V H l w Z T 0 i R m l s b E x h c 3 R V c G R h d G V k I i B W Y W x 1 Z T 0 i Z D I w M j U t M D U t M T R U M T U 6 M j Y 6 M z c u O T Q y M j I x N l o i I C 8 + P E V u d H J 5 I F R 5 c G U 9 I k Z p b G x l Z E N v b X B s Z X R l U m V z d W x 0 V G 9 X b 3 J r c 2 h l Z X Q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Z T c 3 M D B i N C 0 5 Y j M 2 L T R h M 2 Q t O W U 4 N S 0 1 Z G Q 2 Z T B h Y j h k M D Q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l J l c 3 V s d F R 5 c G U i I F Z h b H V l P S J z R X h j Z X B 0 a W 9 u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k Z p b G x U Y X J n Z X Q i I F Z h b H V l P S J z Y 2 9 u c 3 V s d G E y M D E 1 I i A v P j x F b n R y e S B U e X B l P S J B Z G R l Z F R v R G F 0 Y U 1 v Z G V s I i B W Y W x 1 Z T 0 i b D A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R m l s b E N v d W 5 0 I i B W Y W x 1 Z T 0 i b D A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S I g L z 4 8 R W 5 0 c n k g V H l w Z T 0 i R m l s b E V y c m 9 y Q 2 9 1 b n Q i I F Z h b H V l P S J s M C I g L z 4 8 R W 5 0 c n k g V H l w Z T 0 i R m l s b E x h c 3 R V c G R h d G V k I i B W Y W x 1 Z T 0 i Z D I w M j U t M D U t M T R U M T U 6 M j Y 6 M z g u M j A 1 O D c 3 M F o i I C 8 + P E V u d H J 5 I F R 5 c G U 9 I k Z p b G x l Z E N v b X B s Z X R l U m V z d W x 0 V G 9 X b 3 J r c 2 h l Z X Q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Z G F k M m I x M m Q t N G Y 1 Z S 0 0 N T k 1 L T h m O W I t M m Q x M 2 E 0 Z D l k N j h l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S Z X N 1 b H R U e X B l I i B W Y W x 1 Z T 0 i c 0 V 4 Y 2 V w d G l v b i I g L z 4 8 R W 5 0 c n k g V H l w Z T 0 i T m F 2 a W d h d G l v b l N 0 Z X B O Y W 1 l I i B W Y W x 1 Z T 0 i c 0 5 h d m V n Y W N p w 7 N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Z p b G x D b 3 V u d C I g V m F s d W U 9 I m w x M D g z I i A v P j x F b n R y e S B U e X B l P S J O Y X Z p Z 2 F 0 a W 9 u U 3 R l c E 5 h b W U i I F Z h b H V l P S J z T m F 2 Z W d h Y 2 n D s 2 4 i I C 8 + P E V u d H J 5 I F R 5 c G U 9 I k Z p b G x F c n J v c k N v Z G U i I F Z h b H V l P S J z V W 5 r b m 9 3 b i I g L z 4 8 R W 5 0 c n k g V H l w Z T 0 i R m l s b E V u Y W J s Z W Q i I F Z h b H V l P S J s M C I g L z 4 8 R W 5 0 c n k g V H l w Z T 0 i R m l s b E V y c m 9 y Q 2 9 1 b n Q i I F Z h b H V l P S J s M C I g L z 4 8 R W 5 0 c n k g V H l w Z T 0 i R m l s b E x h c 3 R V c G R h d G V k I i B W Y W x 1 Z T 0 i Z D I w M j U t M D U t M T R U M T U 6 M j Y 6 M z g u N T Y 0 M z k 4 N V o i I C 8 + P E V u d H J 5 I F R 5 c G U 9 I k Z p b G x l Z E N v b X B s Z X R l U m V z d W x 0 V G 9 X b 3 J r c 2 h l Z X Q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Z G N h Y T A 5 Y T k t Y 2 E z M y 0 0 M D I 3 L T g 3 N j I t M G R h Y 2 U x N j d l N G M 5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Z p b G x F c n J v c k N v Z G U i I F Z h b H V l P S J z V W 5 r b m 9 3 b i I g L z 4 8 R W 5 0 c n k g V H l w Z T 0 i T m F 2 a W d h d G l v b l N 0 Z X B O Y W 1 l I i B W Y W x 1 Z T 0 i c 0 5 h d m V n Y W N p w 7 N u I i A v P j x F b n R y e S B U e X B l P S J G a W x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S 0 w N S 0 x N F Q x N T o y N j o z O C 4 2 N z I 3 O T Q 0 W i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w Z D Y w M m J k M y 0 0 N z k 2 L T R m M T A t O G I y N C 1 k Y z I 4 Z T k 4 N T d k M T c i I C 8 + P E V u d H J 5 I F R 5 c G U 9 I k Z p b G x D b 2 x 1 b W 5 U e X B l c y I g V m F s d W U 9 I n N B d 1 l E Q X d N R E F 3 T U R B d 0 1 E Q X d N R E F 3 T U R B d 0 1 E Q X d N R E F 3 T T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R m l s b E N v d W 5 0 I i B W Y W x 1 Z T 0 i b D E y O D A i I C 8 + P E V u d H J 5 I F R 5 c G U 9 I k 5 h d m l n Y X R p b 2 5 T d G V w T m F t Z S I g V m F s d W U 9 I n N O Y X Z l Z 2 F j a c O z b i I g L z 4 8 R W 5 0 c n k g V H l w Z T 0 i R m l s b E V y c m 9 y Q 2 9 k Z S I g V m F s d W U 9 I n N V b m t u b 3 d u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S 0 w N S 0 x N F Q x N T o y N j o 1 M S 4 3 N T M 5 N T U y W i I g L z 4 8 R W 5 0 c n k g V H l w Z T 0 i R m l s b G V k Q 2 9 t c G x l d G V S Z X N 1 b H R U b 1 d v c m t z a G V l d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h N z Y 0 Y z J l M y 0 1 Y T Q y L T Q 2 Y z U t Y T I 1 M S 1 m Y z k y M m M z O T Q 2 Y j I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1 R h Y m x l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j E x M T I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G a W x s Q 2 9 1 b n Q i I F Z h b H V l P S J s M T Q 2 M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S 0 w N S 0 x N F Q x N T o y N j o 1 M S 4 4 N D I 0 N D I 3 W i I g L z 4 8 R W 5 0 c n k g V H l w Z T 0 i R m l s b G V k Q 2 9 t c G x l d G V S Z X N 1 b H R U b 1 d v c m t z a G V l d C I g V m F s d W U 9 I m w x I i A v P j x F b n R y e S B U e X B l P S J G a W x s Q 2 9 s d W 1 u V H l w Z X M i I F Z h b H V l P S J z Q X d Z R E F 3 T U R B d 0 1 E Q X d N R E F 3 T U R B d 0 1 E Q X d N R E F 3 T U R B d 0 0 9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0 N T g 5 O W J h Y i 1 j Z j l l L T Q x N m E t O T k x Y S 0 3 Y W I x Z T h j Z j N j Z T E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l J l c 3 V s d F R 5 c G U i I F Z h b H V l P S J z V G F i b G U i I C 8 + P E V u d H J 5 I F R 5 c G U 9 I k 5 h d m l n Y X R p b 2 5 T d G V w T m F t Z S I g V m F s d W U 9 I n N O Y X Z l Z 2 F j a c O z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j E w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A V z 2 D R P k Q R L B A F K r R L u 1 C A A A A A A I A A A A A A A N m A A D A A A A A E A A A A F 0 O U h Q n Q S R D A M E 0 2 n T G w M g A A A A A B I A A A K A A A A A Q A A A A P e w i 9 h O U q 8 m l q / X W 3 l b e E F A A A A D i o o O t P I i i H n s 9 5 Z m j S Z + N 9 M 7 l 0 z q 4 4 8 N s X t v k K F i W 5 4 9 y Z Z W b 1 7 G a e P S O 4 T p n D Z + 7 J b n z b y l m f S a I y J 4 D L X W A K z n x 6 n r v K M q 0 S C w C A u o / 3 B Q A A A D v R M F Z 9 D M d F 6 L V 5 l O L C Y T F t j g 3 b g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2025-05-14T16:07:26Z</dcterms:modified>
</cp:coreProperties>
</file>