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AGO 2024/"/>
    </mc:Choice>
  </mc:AlternateContent>
  <xr:revisionPtr revIDLastSave="271" documentId="13_ncr:1_{7376FED3-D316-424F-93F3-D4AA02BC802E}" xr6:coauthVersionLast="47" xr6:coauthVersionMax="47" xr10:uidLastSave="{DE5A2DD0-D0AA-4092-B60C-7BC45BF9082A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94" i="1"/>
  <c r="R44" i="1"/>
  <c r="P52" i="1"/>
  <c r="R55" i="1"/>
  <c r="R43" i="1"/>
  <c r="P109" i="1"/>
  <c r="R118" i="1"/>
  <c r="R150" i="1"/>
  <c r="R168" i="1"/>
  <c r="P53" i="1"/>
  <c r="R100" i="1"/>
  <c r="R146" i="1"/>
  <c r="R128" i="1"/>
  <c r="R99" i="1"/>
  <c r="R62" i="1"/>
  <c r="R175" i="1"/>
  <c r="R66" i="1"/>
  <c r="R124" i="1"/>
  <c r="R162" i="1"/>
  <c r="R72" i="1"/>
  <c r="N53" i="1"/>
  <c r="R155" i="1"/>
  <c r="R156" i="1"/>
  <c r="R196" i="1"/>
  <c r="P192" i="1"/>
  <c r="R189" i="1"/>
  <c r="R149" i="1"/>
  <c r="R165" i="1"/>
  <c r="N81" i="1"/>
  <c r="P108" i="1"/>
  <c r="R180" i="1"/>
  <c r="P165" i="1"/>
  <c r="R159" i="1"/>
  <c r="R122" i="1"/>
  <c r="R158" i="1"/>
  <c r="N164" i="1"/>
  <c r="R121" i="1"/>
  <c r="R91" i="1"/>
  <c r="R147" i="1"/>
  <c r="R75" i="1"/>
  <c r="R35" i="1"/>
  <c r="R84" i="1"/>
  <c r="R167" i="1"/>
  <c r="R137" i="1"/>
  <c r="N136" i="1"/>
  <c r="P81" i="1"/>
  <c r="P136" i="1"/>
  <c r="N109" i="1"/>
  <c r="R40" i="1"/>
  <c r="R125" i="1"/>
  <c r="P164" i="1"/>
  <c r="R130" i="1"/>
  <c r="R193" i="1"/>
  <c r="R133" i="1"/>
  <c r="R80" i="1"/>
  <c r="R131" i="1"/>
  <c r="R111" i="1"/>
  <c r="R93" i="1"/>
  <c r="R136" i="1"/>
  <c r="N34" i="1"/>
  <c r="R108" i="1"/>
  <c r="R41" i="1"/>
  <c r="R174" i="1"/>
  <c r="R38" i="1"/>
  <c r="N165" i="1"/>
  <c r="P193" i="1"/>
  <c r="R63" i="1"/>
  <c r="R77" i="1"/>
  <c r="R187" i="1"/>
  <c r="R90" i="1"/>
  <c r="R103" i="1"/>
  <c r="R195" i="1"/>
  <c r="R37" i="1"/>
  <c r="R50" i="1"/>
  <c r="R96" i="1"/>
  <c r="R105" i="1"/>
  <c r="N137" i="1"/>
  <c r="N108" i="1"/>
  <c r="P80" i="1"/>
  <c r="R190" i="1"/>
  <c r="R112" i="1"/>
  <c r="R65" i="1"/>
  <c r="R106" i="1"/>
  <c r="P137" i="1"/>
  <c r="R153" i="1"/>
  <c r="R177" i="1"/>
  <c r="R68" i="1"/>
  <c r="R178" i="1"/>
  <c r="R53" i="1"/>
  <c r="R127" i="1"/>
  <c r="R81" i="1"/>
  <c r="R139" i="1"/>
  <c r="R71" i="1"/>
  <c r="R78" i="1"/>
  <c r="R134" i="1"/>
  <c r="R102" i="1"/>
  <c r="R161" i="1"/>
  <c r="R164" i="1"/>
  <c r="R97" i="1"/>
  <c r="N192" i="1"/>
  <c r="R52" i="1"/>
  <c r="R109" i="1"/>
  <c r="N80" i="1"/>
  <c r="N193" i="1"/>
  <c r="R56" i="1"/>
  <c r="N52" i="1"/>
  <c r="R69" i="1"/>
  <c r="R47" i="1"/>
  <c r="R83" i="1"/>
  <c r="R183" i="1"/>
  <c r="R34" i="1"/>
  <c r="R186" i="1"/>
  <c r="R49" i="1"/>
  <c r="R181" i="1"/>
  <c r="R119" i="1"/>
  <c r="R192" i="1"/>
  <c r="R184" i="1"/>
  <c r="R140" i="1"/>
  <c r="R74" i="1"/>
  <c r="R152" i="1"/>
  <c r="R46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109" i="1"/>
  <c r="B136" i="1"/>
  <c r="H164" i="1"/>
  <c r="H108" i="1"/>
  <c r="H192" i="1"/>
  <c r="B137" i="1"/>
  <c r="B193" i="1"/>
  <c r="B53" i="1"/>
  <c r="B80" i="1"/>
  <c r="B81" i="1"/>
  <c r="H81" i="1"/>
  <c r="B164" i="1"/>
  <c r="H165" i="1"/>
  <c r="H80" i="1"/>
  <c r="H34" i="1"/>
  <c r="H137" i="1"/>
  <c r="B109" i="1"/>
  <c r="H52" i="1"/>
  <c r="B52" i="1"/>
  <c r="B108" i="1"/>
  <c r="H193" i="1"/>
  <c r="B165" i="1"/>
  <c r="B192" i="1"/>
  <c r="B34" i="1"/>
  <c r="H53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G167" i="1"/>
  <c r="P153" i="1"/>
  <c r="P97" i="1"/>
  <c r="N190" i="1"/>
  <c r="N96" i="1"/>
  <c r="P62" i="1"/>
  <c r="I137" i="1"/>
  <c r="P72" i="1"/>
  <c r="P118" i="1"/>
  <c r="N125" i="1"/>
  <c r="P175" i="1"/>
  <c r="P68" i="1"/>
  <c r="C193" i="1"/>
  <c r="K80" i="1"/>
  <c r="N130" i="1"/>
  <c r="N63" i="1"/>
  <c r="P183" i="1"/>
  <c r="K164" i="1"/>
  <c r="M195" i="1"/>
  <c r="P102" i="1"/>
  <c r="K52" i="1"/>
  <c r="P78" i="1"/>
  <c r="M139" i="1"/>
  <c r="P189" i="1"/>
  <c r="P93" i="1"/>
  <c r="C136" i="1"/>
  <c r="N46" i="1"/>
  <c r="P77" i="1"/>
  <c r="N189" i="1"/>
  <c r="C192" i="1"/>
  <c r="N150" i="1"/>
  <c r="P181" i="1"/>
  <c r="N106" i="1"/>
  <c r="N147" i="1"/>
  <c r="G111" i="1"/>
  <c r="I109" i="1"/>
  <c r="I34" i="1"/>
  <c r="N103" i="1"/>
  <c r="N43" i="1"/>
  <c r="N174" i="1"/>
  <c r="N181" i="1"/>
  <c r="P74" i="1"/>
  <c r="N62" i="1"/>
  <c r="N49" i="1"/>
  <c r="P65" i="1"/>
  <c r="N119" i="1"/>
  <c r="N156" i="1"/>
  <c r="M167" i="1"/>
  <c r="M136" i="1"/>
  <c r="N187" i="1"/>
  <c r="G192" i="1"/>
  <c r="G168" i="1"/>
  <c r="N161" i="1"/>
  <c r="M55" i="1"/>
  <c r="N35" i="1"/>
  <c r="P127" i="1"/>
  <c r="N183" i="1"/>
  <c r="P150" i="1"/>
  <c r="N122" i="1"/>
  <c r="K192" i="1"/>
  <c r="P37" i="1"/>
  <c r="G136" i="1"/>
  <c r="P94" i="1"/>
  <c r="G90" i="1"/>
  <c r="I193" i="1"/>
  <c r="G139" i="1"/>
  <c r="M81" i="1"/>
  <c r="N68" i="1"/>
  <c r="G109" i="1"/>
  <c r="E193" i="1"/>
  <c r="P99" i="1"/>
  <c r="P121" i="1"/>
  <c r="P130" i="1"/>
  <c r="G53" i="1"/>
  <c r="P66" i="1"/>
  <c r="P159" i="1"/>
  <c r="N121" i="1"/>
  <c r="N177" i="1"/>
  <c r="P122" i="1"/>
  <c r="G81" i="1"/>
  <c r="N65" i="1"/>
  <c r="K193" i="1"/>
  <c r="P103" i="1"/>
  <c r="P41" i="1"/>
  <c r="P63" i="1"/>
  <c r="P46" i="1"/>
  <c r="G193" i="1"/>
  <c r="G196" i="1"/>
  <c r="N71" i="1"/>
  <c r="P119" i="1"/>
  <c r="M153" i="1"/>
  <c r="N159" i="1"/>
  <c r="C108" i="1"/>
  <c r="P71" i="1"/>
  <c r="P125" i="1"/>
  <c r="G165" i="1"/>
  <c r="K137" i="1"/>
  <c r="E109" i="1"/>
  <c r="N184" i="1"/>
  <c r="N180" i="1"/>
  <c r="M196" i="1"/>
  <c r="G112" i="1"/>
  <c r="M112" i="1"/>
  <c r="I81" i="1"/>
  <c r="M137" i="1"/>
  <c r="E164" i="1"/>
  <c r="N37" i="1"/>
  <c r="M56" i="1"/>
  <c r="K109" i="1"/>
  <c r="N118" i="1"/>
  <c r="K136" i="1"/>
  <c r="M192" i="1"/>
  <c r="E165" i="1"/>
  <c r="K108" i="1"/>
  <c r="G83" i="1"/>
  <c r="M111" i="1"/>
  <c r="N146" i="1"/>
  <c r="G140" i="1"/>
  <c r="N99" i="1"/>
  <c r="C52" i="1"/>
  <c r="P177" i="1"/>
  <c r="M140" i="1"/>
  <c r="N153" i="1"/>
  <c r="N155" i="1"/>
  <c r="N162" i="1"/>
  <c r="P186" i="1"/>
  <c r="N134" i="1"/>
  <c r="P180" i="1"/>
  <c r="P128" i="1"/>
  <c r="I108" i="1"/>
  <c r="M84" i="1"/>
  <c r="N186" i="1"/>
  <c r="G164" i="1"/>
  <c r="P155" i="1"/>
  <c r="K165" i="1"/>
  <c r="N105" i="1"/>
  <c r="G137" i="1"/>
  <c r="I192" i="1"/>
  <c r="C137" i="1"/>
  <c r="P75" i="1"/>
  <c r="P38" i="1"/>
  <c r="P187" i="1"/>
  <c r="P131" i="1"/>
  <c r="G153" i="1"/>
  <c r="N100" i="1"/>
  <c r="M108" i="1"/>
  <c r="E81" i="1"/>
  <c r="N149" i="1"/>
  <c r="E80" i="1"/>
  <c r="P124" i="1"/>
  <c r="M83" i="1"/>
  <c r="P50" i="1"/>
  <c r="E53" i="1"/>
  <c r="M52" i="1"/>
  <c r="P133" i="1"/>
  <c r="N69" i="1"/>
  <c r="G195" i="1"/>
  <c r="M90" i="1"/>
  <c r="I53" i="1"/>
  <c r="N102" i="1"/>
  <c r="G80" i="1"/>
  <c r="C109" i="1"/>
  <c r="N128" i="1"/>
  <c r="N50" i="1"/>
  <c r="C81" i="1"/>
  <c r="N127" i="1"/>
  <c r="N72" i="1"/>
  <c r="P174" i="1"/>
  <c r="P146" i="1"/>
  <c r="N74" i="1"/>
  <c r="P161" i="1"/>
  <c r="G108" i="1"/>
  <c r="C34" i="1"/>
  <c r="N178" i="1"/>
  <c r="N175" i="1"/>
  <c r="N91" i="1"/>
  <c r="E136" i="1"/>
  <c r="N38" i="1"/>
  <c r="P100" i="1"/>
  <c r="P158" i="1"/>
  <c r="P40" i="1"/>
  <c r="P96" i="1"/>
  <c r="E192" i="1"/>
  <c r="P34" i="1"/>
  <c r="C53" i="1"/>
  <c r="P44" i="1"/>
  <c r="P35" i="1"/>
  <c r="M109" i="1"/>
  <c r="I136" i="1"/>
  <c r="G52" i="1"/>
  <c r="P106" i="1"/>
  <c r="M53" i="1"/>
  <c r="M168" i="1"/>
  <c r="N78" i="1"/>
  <c r="P149" i="1"/>
  <c r="E52" i="1"/>
  <c r="P134" i="1"/>
  <c r="P190" i="1"/>
  <c r="P90" i="1"/>
  <c r="N41" i="1"/>
  <c r="N75" i="1"/>
  <c r="P156" i="1"/>
  <c r="E137" i="1"/>
  <c r="P105" i="1"/>
  <c r="N152" i="1"/>
  <c r="I164" i="1"/>
  <c r="I165" i="1"/>
  <c r="P49" i="1"/>
  <c r="G34" i="1"/>
  <c r="M80" i="1"/>
  <c r="P147" i="1"/>
  <c r="G56" i="1"/>
  <c r="K81" i="1"/>
  <c r="N133" i="1"/>
  <c r="N44" i="1"/>
  <c r="N66" i="1"/>
  <c r="N94" i="1"/>
  <c r="N77" i="1"/>
  <c r="N47" i="1"/>
  <c r="K53" i="1"/>
  <c r="N40" i="1"/>
  <c r="P69" i="1"/>
  <c r="P152" i="1"/>
  <c r="P91" i="1"/>
  <c r="I52" i="1"/>
  <c r="N124" i="1"/>
  <c r="G84" i="1"/>
  <c r="P178" i="1"/>
  <c r="P47" i="1"/>
  <c r="M193" i="1"/>
  <c r="M165" i="1"/>
  <c r="G55" i="1"/>
  <c r="N131" i="1"/>
  <c r="M164" i="1"/>
  <c r="N158" i="1"/>
  <c r="M34" i="1"/>
  <c r="N93" i="1"/>
  <c r="E108" i="1"/>
  <c r="C80" i="1"/>
  <c r="N90" i="1"/>
  <c r="P162" i="1"/>
  <c r="I80" i="1"/>
  <c r="P43" i="1"/>
  <c r="N97" i="1"/>
  <c r="P184" i="1"/>
  <c r="C164" i="1"/>
  <c r="C165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31" i="1"/>
  <c r="H46" i="1"/>
  <c r="H44" i="1"/>
  <c r="H177" i="1"/>
  <c r="H127" i="1"/>
  <c r="H134" i="1"/>
  <c r="H180" i="1"/>
  <c r="H63" i="1"/>
  <c r="H150" i="1"/>
  <c r="H125" i="1"/>
  <c r="H146" i="1"/>
  <c r="H103" i="1"/>
  <c r="H91" i="1"/>
  <c r="H121" i="1"/>
  <c r="H93" i="1"/>
  <c r="H186" i="1"/>
  <c r="H38" i="1"/>
  <c r="H175" i="1"/>
  <c r="H147" i="1"/>
  <c r="H102" i="1"/>
  <c r="H65" i="1"/>
  <c r="H105" i="1"/>
  <c r="H128" i="1"/>
  <c r="H130" i="1"/>
  <c r="H49" i="1"/>
  <c r="H159" i="1"/>
  <c r="H75" i="1"/>
  <c r="H189" i="1"/>
  <c r="H94" i="1"/>
  <c r="H124" i="1"/>
  <c r="H118" i="1"/>
  <c r="H184" i="1"/>
  <c r="H155" i="1"/>
  <c r="H122" i="1"/>
  <c r="H71" i="1"/>
  <c r="H78" i="1"/>
  <c r="H149" i="1"/>
  <c r="H74" i="1"/>
  <c r="H178" i="1"/>
  <c r="H106" i="1"/>
  <c r="H72" i="1"/>
  <c r="H119" i="1"/>
  <c r="H187" i="1"/>
  <c r="H133" i="1"/>
  <c r="H99" i="1"/>
  <c r="H43" i="1"/>
  <c r="H90" i="1"/>
  <c r="H69" i="1"/>
  <c r="H158" i="1"/>
  <c r="H174" i="1"/>
  <c r="H153" i="1"/>
  <c r="H50" i="1"/>
  <c r="H183" i="1"/>
  <c r="H162" i="1"/>
  <c r="H40" i="1"/>
  <c r="H156" i="1"/>
  <c r="H35" i="1"/>
  <c r="H181" i="1"/>
  <c r="H68" i="1"/>
  <c r="H161" i="1"/>
  <c r="H37" i="1"/>
  <c r="H152" i="1"/>
  <c r="H77" i="1"/>
  <c r="H96" i="1"/>
  <c r="H41" i="1"/>
  <c r="H62" i="1"/>
  <c r="H47" i="1"/>
  <c r="H190" i="1"/>
  <c r="H66" i="1"/>
  <c r="H97" i="1"/>
  <c r="H100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B131" i="1"/>
  <c r="G175" i="1"/>
  <c r="C102" i="1"/>
  <c r="E152" i="1"/>
  <c r="G99" i="1"/>
  <c r="M118" i="1"/>
  <c r="C46" i="1"/>
  <c r="I147" i="1"/>
  <c r="C187" i="1"/>
  <c r="I125" i="1"/>
  <c r="G130" i="1"/>
  <c r="E44" i="1"/>
  <c r="G68" i="1"/>
  <c r="M106" i="1"/>
  <c r="K97" i="1"/>
  <c r="I69" i="1"/>
  <c r="G62" i="1"/>
  <c r="M103" i="1"/>
  <c r="K99" i="1"/>
  <c r="G184" i="1"/>
  <c r="B69" i="1"/>
  <c r="I102" i="1"/>
  <c r="I118" i="1"/>
  <c r="E72" i="1"/>
  <c r="C152" i="1"/>
  <c r="E35" i="1"/>
  <c r="I47" i="1"/>
  <c r="G37" i="1"/>
  <c r="I177" i="1"/>
  <c r="I189" i="1"/>
  <c r="I38" i="1"/>
  <c r="G122" i="1"/>
  <c r="B75" i="1"/>
  <c r="C66" i="1"/>
  <c r="B37" i="1"/>
  <c r="B158" i="1"/>
  <c r="G35" i="1"/>
  <c r="G146" i="1"/>
  <c r="B46" i="1"/>
  <c r="B121" i="1"/>
  <c r="E100" i="1"/>
  <c r="I127" i="1"/>
  <c r="E77" i="1"/>
  <c r="B127" i="1"/>
  <c r="E147" i="1"/>
  <c r="M78" i="1"/>
  <c r="E94" i="1"/>
  <c r="E43" i="1"/>
  <c r="B49" i="1"/>
  <c r="B44" i="1"/>
  <c r="K162" i="1"/>
  <c r="C181" i="1"/>
  <c r="E105" i="1"/>
  <c r="M155" i="1"/>
  <c r="B63" i="1"/>
  <c r="G47" i="1"/>
  <c r="C105" i="1"/>
  <c r="G38" i="1"/>
  <c r="C47" i="1"/>
  <c r="C94" i="1"/>
  <c r="C174" i="1"/>
  <c r="G121" i="1"/>
  <c r="K35" i="1"/>
  <c r="E75" i="1"/>
  <c r="M69" i="1"/>
  <c r="B124" i="1"/>
  <c r="M99" i="1"/>
  <c r="K69" i="1"/>
  <c r="E130" i="1"/>
  <c r="K155" i="1"/>
  <c r="B105" i="1"/>
  <c r="I186" i="1"/>
  <c r="E149" i="1"/>
  <c r="G147" i="1"/>
  <c r="C69" i="1"/>
  <c r="E155" i="1"/>
  <c r="K96" i="1"/>
  <c r="I174" i="1"/>
  <c r="I100" i="1"/>
  <c r="C162" i="1"/>
  <c r="B43" i="1"/>
  <c r="E150" i="1"/>
  <c r="E38" i="1"/>
  <c r="G41" i="1"/>
  <c r="M124" i="1"/>
  <c r="E96" i="1"/>
  <c r="G72" i="1"/>
  <c r="B41" i="1"/>
  <c r="G125" i="1"/>
  <c r="K146" i="1"/>
  <c r="K147" i="1"/>
  <c r="E125" i="1"/>
  <c r="E190" i="1"/>
  <c r="B146" i="1"/>
  <c r="M47" i="1"/>
  <c r="G65" i="1"/>
  <c r="E40" i="1"/>
  <c r="K93" i="1"/>
  <c r="C118" i="1"/>
  <c r="C91" i="1"/>
  <c r="G189" i="1"/>
  <c r="E127" i="1"/>
  <c r="M127" i="1"/>
  <c r="I158" i="1"/>
  <c r="I178" i="1"/>
  <c r="G149" i="1"/>
  <c r="G94" i="1"/>
  <c r="K127" i="1"/>
  <c r="C44" i="1"/>
  <c r="G155" i="1"/>
  <c r="K49" i="1"/>
  <c r="C127" i="1"/>
  <c r="B125" i="1"/>
  <c r="B183" i="1"/>
  <c r="C121" i="1"/>
  <c r="B152" i="1"/>
  <c r="B100" i="1"/>
  <c r="E175" i="1"/>
  <c r="C175" i="1"/>
  <c r="M43" i="1"/>
  <c r="M158" i="1"/>
  <c r="B155" i="1"/>
  <c r="M150" i="1"/>
  <c r="I97" i="1"/>
  <c r="I119" i="1"/>
  <c r="M184" i="1"/>
  <c r="E187" i="1"/>
  <c r="M175" i="1"/>
  <c r="I77" i="1"/>
  <c r="K103" i="1"/>
  <c r="B65" i="1"/>
  <c r="G102" i="1"/>
  <c r="G186" i="1"/>
  <c r="G127" i="1"/>
  <c r="M65" i="1"/>
  <c r="M125" i="1"/>
  <c r="K94" i="1"/>
  <c r="B174" i="1"/>
  <c r="E90" i="1"/>
  <c r="B184" i="1"/>
  <c r="M134" i="1"/>
  <c r="I152" i="1"/>
  <c r="G134" i="1"/>
  <c r="I90" i="1"/>
  <c r="E181" i="1"/>
  <c r="I63" i="1"/>
  <c r="M100" i="1"/>
  <c r="M190" i="1"/>
  <c r="M128" i="1"/>
  <c r="E50" i="1"/>
  <c r="B66" i="1"/>
  <c r="I130" i="1"/>
  <c r="M37" i="1"/>
  <c r="C41" i="1"/>
  <c r="B35" i="1"/>
  <c r="M186" i="1"/>
  <c r="G103" i="1"/>
  <c r="C156" i="1"/>
  <c r="M35" i="1"/>
  <c r="I181" i="1"/>
  <c r="G178" i="1"/>
  <c r="E91" i="1"/>
  <c r="C40" i="1"/>
  <c r="B47" i="1"/>
  <c r="M91" i="1"/>
  <c r="K75" i="1"/>
  <c r="C71" i="1"/>
  <c r="K62" i="1"/>
  <c r="C130" i="1"/>
  <c r="G162" i="1"/>
  <c r="K175" i="1"/>
  <c r="E106" i="1"/>
  <c r="G131" i="1"/>
  <c r="K152" i="1"/>
  <c r="M74" i="1"/>
  <c r="I35" i="1"/>
  <c r="B134" i="1"/>
  <c r="B175" i="1"/>
  <c r="K72" i="1"/>
  <c r="M44" i="1"/>
  <c r="G152" i="1"/>
  <c r="B181" i="1"/>
  <c r="E158" i="1"/>
  <c r="E162" i="1"/>
  <c r="E124" i="1"/>
  <c r="K91" i="1"/>
  <c r="E177" i="1"/>
  <c r="M156" i="1"/>
  <c r="I105" i="1"/>
  <c r="I162" i="1"/>
  <c r="G161" i="1"/>
  <c r="K156" i="1"/>
  <c r="C134" i="1"/>
  <c r="K43" i="1"/>
  <c r="C190" i="1"/>
  <c r="I44" i="1"/>
  <c r="C153" i="1"/>
  <c r="C77" i="1"/>
  <c r="M180" i="1"/>
  <c r="I184" i="1"/>
  <c r="M71" i="1"/>
  <c r="G128" i="1"/>
  <c r="M96" i="1"/>
  <c r="M93" i="1"/>
  <c r="K181" i="1"/>
  <c r="M162" i="1"/>
  <c r="K124" i="1"/>
  <c r="B62" i="1"/>
  <c r="G181" i="1"/>
  <c r="I103" i="1"/>
  <c r="I183" i="1"/>
  <c r="M66" i="1"/>
  <c r="M161" i="1"/>
  <c r="M50" i="1"/>
  <c r="E119" i="1"/>
  <c r="G190" i="1"/>
  <c r="K119" i="1"/>
  <c r="K74" i="1"/>
  <c r="C161" i="1"/>
  <c r="I155" i="1"/>
  <c r="B122" i="1"/>
  <c r="E133" i="1"/>
  <c r="C100" i="1"/>
  <c r="M130" i="1"/>
  <c r="K44" i="1"/>
  <c r="B150" i="1"/>
  <c r="I161" i="1"/>
  <c r="I153" i="1"/>
  <c r="K134" i="1"/>
  <c r="C183" i="1"/>
  <c r="I180" i="1"/>
  <c r="I65" i="1"/>
  <c r="B162" i="1"/>
  <c r="K183" i="1"/>
  <c r="I37" i="1"/>
  <c r="M121" i="1"/>
  <c r="G74" i="1"/>
  <c r="M102" i="1"/>
  <c r="M122" i="1"/>
  <c r="M131" i="1"/>
  <c r="C63" i="1"/>
  <c r="K131" i="1"/>
  <c r="I121" i="1"/>
  <c r="C96" i="1"/>
  <c r="E180" i="1"/>
  <c r="M177" i="1"/>
  <c r="B130" i="1"/>
  <c r="C178" i="1"/>
  <c r="K66" i="1"/>
  <c r="G180" i="1"/>
  <c r="K178" i="1"/>
  <c r="C146" i="1"/>
  <c r="B96" i="1"/>
  <c r="I74" i="1"/>
  <c r="M105" i="1"/>
  <c r="I72" i="1"/>
  <c r="B72" i="1"/>
  <c r="C180" i="1"/>
  <c r="G174" i="1"/>
  <c r="G40" i="1"/>
  <c r="C90" i="1"/>
  <c r="C122" i="1"/>
  <c r="B103" i="1"/>
  <c r="B38" i="1"/>
  <c r="E68" i="1"/>
  <c r="C189" i="1"/>
  <c r="K46" i="1"/>
  <c r="C184" i="1"/>
  <c r="M119" i="1"/>
  <c r="I187" i="1"/>
  <c r="K122" i="1"/>
  <c r="E62" i="1"/>
  <c r="I150" i="1"/>
  <c r="B90" i="1"/>
  <c r="C128" i="1"/>
  <c r="E184" i="1"/>
  <c r="G119" i="1"/>
  <c r="G71" i="1"/>
  <c r="K121" i="1"/>
  <c r="K71" i="1"/>
  <c r="E131" i="1"/>
  <c r="C38" i="1"/>
  <c r="K161" i="1"/>
  <c r="K184" i="1"/>
  <c r="E69" i="1"/>
  <c r="C78" i="1"/>
  <c r="I75" i="1"/>
  <c r="E186" i="1"/>
  <c r="B187" i="1"/>
  <c r="I128" i="1"/>
  <c r="E66" i="1"/>
  <c r="E121" i="1"/>
  <c r="M174" i="1"/>
  <c r="G106" i="1"/>
  <c r="I156" i="1"/>
  <c r="M189" i="1"/>
  <c r="K186" i="1"/>
  <c r="B91" i="1"/>
  <c r="K174" i="1"/>
  <c r="B153" i="1"/>
  <c r="E37" i="1"/>
  <c r="B149" i="1"/>
  <c r="I68" i="1"/>
  <c r="C49" i="1"/>
  <c r="E174" i="1"/>
  <c r="M97" i="1"/>
  <c r="K149" i="1"/>
  <c r="I106" i="1"/>
  <c r="C150" i="1"/>
  <c r="C177" i="1"/>
  <c r="E49" i="1"/>
  <c r="I91" i="1"/>
  <c r="I124" i="1"/>
  <c r="B156" i="1"/>
  <c r="G66" i="1"/>
  <c r="B133" i="1"/>
  <c r="E97" i="1"/>
  <c r="E161" i="1"/>
  <c r="E93" i="1"/>
  <c r="C103" i="1"/>
  <c r="G93" i="1"/>
  <c r="C133" i="1"/>
  <c r="E134" i="1"/>
  <c r="B177" i="1"/>
  <c r="M146" i="1"/>
  <c r="K38" i="1"/>
  <c r="K150" i="1"/>
  <c r="C97" i="1"/>
  <c r="I175" i="1"/>
  <c r="M75" i="1"/>
  <c r="K63" i="1"/>
  <c r="I49" i="1"/>
  <c r="E183" i="1"/>
  <c r="B189" i="1"/>
  <c r="G77" i="1"/>
  <c r="K159" i="1"/>
  <c r="B159" i="1"/>
  <c r="M94" i="1"/>
  <c r="K118" i="1"/>
  <c r="K133" i="1"/>
  <c r="K47" i="1"/>
  <c r="G43" i="1"/>
  <c r="M68" i="1"/>
  <c r="G183" i="1"/>
  <c r="I46" i="1"/>
  <c r="C50" i="1"/>
  <c r="I43" i="1"/>
  <c r="G69" i="1"/>
  <c r="M38" i="1"/>
  <c r="E78" i="1"/>
  <c r="B190" i="1"/>
  <c r="C99" i="1"/>
  <c r="G91" i="1"/>
  <c r="M178" i="1"/>
  <c r="B97" i="1"/>
  <c r="B147" i="1"/>
  <c r="E122" i="1"/>
  <c r="K34" i="1"/>
  <c r="I149" i="1"/>
  <c r="M49" i="1"/>
  <c r="G150" i="1"/>
  <c r="C62" i="1"/>
  <c r="G96" i="1"/>
  <c r="I131" i="1"/>
  <c r="E47" i="1"/>
  <c r="E41" i="1"/>
  <c r="M77" i="1"/>
  <c r="E46" i="1"/>
  <c r="C65" i="1"/>
  <c r="G177" i="1"/>
  <c r="G63" i="1"/>
  <c r="B94" i="1"/>
  <c r="E74" i="1"/>
  <c r="C72" i="1"/>
  <c r="B99" i="1"/>
  <c r="M152" i="1"/>
  <c r="M40" i="1"/>
  <c r="B93" i="1"/>
  <c r="I96" i="1"/>
  <c r="I159" i="1"/>
  <c r="K100" i="1"/>
  <c r="B118" i="1"/>
  <c r="I41" i="1"/>
  <c r="C159" i="1"/>
  <c r="I99" i="1"/>
  <c r="K106" i="1"/>
  <c r="K77" i="1"/>
  <c r="C131" i="1"/>
  <c r="B78" i="1"/>
  <c r="E63" i="1"/>
  <c r="B50" i="1"/>
  <c r="C74" i="1"/>
  <c r="K37" i="1"/>
  <c r="K40" i="1"/>
  <c r="C43" i="1"/>
  <c r="E146" i="1"/>
  <c r="K187" i="1"/>
  <c r="B180" i="1"/>
  <c r="C147" i="1"/>
  <c r="C149" i="1"/>
  <c r="M133" i="1"/>
  <c r="I190" i="1"/>
  <c r="M46" i="1"/>
  <c r="C37" i="1"/>
  <c r="C106" i="1"/>
  <c r="G44" i="1"/>
  <c r="G158" i="1"/>
  <c r="G187" i="1"/>
  <c r="I71" i="1"/>
  <c r="E65" i="1"/>
  <c r="I93" i="1"/>
  <c r="E159" i="1"/>
  <c r="B40" i="1"/>
  <c r="B161" i="1"/>
  <c r="E189" i="1"/>
  <c r="G124" i="1"/>
  <c r="B186" i="1"/>
  <c r="C68" i="1"/>
  <c r="B178" i="1"/>
  <c r="I134" i="1"/>
  <c r="C35" i="1"/>
  <c r="B102" i="1"/>
  <c r="G159" i="1"/>
  <c r="I50" i="1"/>
  <c r="C75" i="1"/>
  <c r="K105" i="1"/>
  <c r="C124" i="1"/>
  <c r="M159" i="1"/>
  <c r="B74" i="1"/>
  <c r="C125" i="1"/>
  <c r="M149" i="1"/>
  <c r="G100" i="1"/>
  <c r="E99" i="1"/>
  <c r="G78" i="1"/>
  <c r="G118" i="1"/>
  <c r="B71" i="1"/>
  <c r="K102" i="1"/>
  <c r="K50" i="1"/>
  <c r="I94" i="1"/>
  <c r="G46" i="1"/>
  <c r="C158" i="1"/>
  <c r="M181" i="1"/>
  <c r="C93" i="1"/>
  <c r="C155" i="1"/>
  <c r="M41" i="1"/>
  <c r="B106" i="1"/>
  <c r="M63" i="1"/>
  <c r="K177" i="1"/>
  <c r="M187" i="1"/>
  <c r="K153" i="1"/>
  <c r="E128" i="1"/>
  <c r="E102" i="1"/>
  <c r="K90" i="1"/>
  <c r="E156" i="1"/>
  <c r="K189" i="1"/>
  <c r="K41" i="1"/>
  <c r="I66" i="1"/>
  <c r="I133" i="1"/>
  <c r="E118" i="1"/>
  <c r="G49" i="1"/>
  <c r="K180" i="1"/>
  <c r="G156" i="1"/>
  <c r="K128" i="1"/>
  <c r="G75" i="1"/>
  <c r="E178" i="1"/>
  <c r="B68" i="1"/>
  <c r="K130" i="1"/>
  <c r="K125" i="1"/>
  <c r="I40" i="1"/>
  <c r="M62" i="1"/>
  <c r="B119" i="1"/>
  <c r="K158" i="1"/>
  <c r="E34" i="1"/>
  <c r="E103" i="1"/>
  <c r="K68" i="1"/>
  <c r="I78" i="1"/>
  <c r="K78" i="1"/>
  <c r="I122" i="1"/>
  <c r="I62" i="1"/>
  <c r="M147" i="1"/>
  <c r="G97" i="1"/>
  <c r="K65" i="1"/>
  <c r="C119" i="1"/>
  <c r="E71" i="1"/>
  <c r="G50" i="1"/>
  <c r="M183" i="1"/>
  <c r="M72" i="1"/>
  <c r="C186" i="1"/>
  <c r="E153" i="1"/>
  <c r="B77" i="1"/>
  <c r="G133" i="1"/>
  <c r="K190" i="1"/>
  <c r="I146" i="1"/>
  <c r="G105" i="1"/>
  <c r="B128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J27" i="1" l="1"/>
  <c r="D13" i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<sst xmlns="http://schemas.openxmlformats.org/spreadsheetml/2006/main" count="13194" uniqueCount="1070">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</sst>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72" tableType="queryTable" totalsRowShown="0">
  <autoFilter ref="A1:Z1272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72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61.425781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1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0</v>
      </c>
      <c r="M2">
        <v>0</v>
      </c>
      <c r="N2">
        <v>0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s="281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0</v>
      </c>
      <c r="M3">
        <v>0</v>
      </c>
      <c r="N3">
        <v>0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s="281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0</v>
      </c>
      <c r="M4">
        <v>0</v>
      </c>
      <c r="N4">
        <v>0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s="281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0</v>
      </c>
      <c r="M5">
        <v>0</v>
      </c>
      <c r="N5">
        <v>0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1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0</v>
      </c>
      <c r="M6">
        <v>0</v>
      </c>
      <c r="N6">
        <v>0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s="281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0</v>
      </c>
      <c r="M7">
        <v>0</v>
      </c>
      <c r="N7">
        <v>0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s="281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0</v>
      </c>
      <c r="M8">
        <v>0</v>
      </c>
      <c r="N8">
        <v>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s="281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0</v>
      </c>
      <c r="M9">
        <v>0</v>
      </c>
      <c r="N9">
        <v>0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81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0</v>
      </c>
      <c r="M10">
        <v>0</v>
      </c>
      <c r="N10">
        <v>0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8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0</v>
      </c>
      <c r="M11">
        <v>0</v>
      </c>
      <c r="N11">
        <v>0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s="281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0</v>
      </c>
      <c r="M12">
        <v>0</v>
      </c>
      <c r="N12">
        <v>0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s="281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0</v>
      </c>
      <c r="M13">
        <v>0</v>
      </c>
      <c r="N13">
        <v>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336887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s="281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0</v>
      </c>
      <c r="M14">
        <v>0</v>
      </c>
      <c r="N14">
        <v>0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57203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s="281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0</v>
      </c>
      <c r="M15">
        <v>0</v>
      </c>
      <c r="N15">
        <v>0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135211</v>
      </c>
      <c r="V15">
        <v>138684</v>
      </c>
      <c r="W15">
        <v>97494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s="281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0</v>
      </c>
      <c r="M16">
        <v>0</v>
      </c>
      <c r="N16">
        <v>0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1464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s="281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0</v>
      </c>
      <c r="M17">
        <v>0</v>
      </c>
      <c r="N17">
        <v>0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38507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s="281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1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0</v>
      </c>
      <c r="M19">
        <v>0</v>
      </c>
      <c r="N19">
        <v>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768467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s="281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0</v>
      </c>
      <c r="M20">
        <v>0</v>
      </c>
      <c r="N20">
        <v>0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120934</v>
      </c>
      <c r="V20">
        <v>110587</v>
      </c>
      <c r="W20">
        <v>28140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s="28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0</v>
      </c>
      <c r="M21">
        <v>0</v>
      </c>
      <c r="N21">
        <v>0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201649</v>
      </c>
      <c r="V21">
        <v>194789</v>
      </c>
      <c r="W21">
        <v>44397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s="281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0</v>
      </c>
      <c r="M22">
        <v>0</v>
      </c>
      <c r="N22">
        <v>0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616779</v>
      </c>
      <c r="V22">
        <v>632003</v>
      </c>
      <c r="W22">
        <v>695931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s="281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0</v>
      </c>
      <c r="M23">
        <v>0</v>
      </c>
      <c r="N23">
        <v>0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324775</v>
      </c>
      <c r="V23">
        <v>346421</v>
      </c>
      <c r="W23">
        <v>46478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s="281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0</v>
      </c>
      <c r="M24">
        <v>0</v>
      </c>
      <c r="N24">
        <v>0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81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0</v>
      </c>
      <c r="M25">
        <v>0</v>
      </c>
      <c r="N25">
        <v>0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184373</v>
      </c>
      <c r="V25">
        <v>192128</v>
      </c>
      <c r="W25">
        <v>12690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s="281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0</v>
      </c>
      <c r="M26">
        <v>0</v>
      </c>
      <c r="N26">
        <v>0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566197</v>
      </c>
      <c r="V26">
        <v>596912</v>
      </c>
      <c r="W26">
        <v>59168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s="281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0</v>
      </c>
      <c r="M27">
        <v>0</v>
      </c>
      <c r="N27">
        <v>0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50582</v>
      </c>
      <c r="V27">
        <v>35091</v>
      </c>
      <c r="W27">
        <v>636763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s="281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0</v>
      </c>
      <c r="M28">
        <v>0</v>
      </c>
      <c r="N28">
        <v>0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97786</v>
      </c>
      <c r="V28">
        <v>82841</v>
      </c>
      <c r="W28">
        <v>636763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s="281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s="281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8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81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s="281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s="281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s="281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s="281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s="281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s="281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81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0</v>
      </c>
      <c r="M39">
        <v>0</v>
      </c>
      <c r="N39">
        <v>0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s="281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0</v>
      </c>
      <c r="M40">
        <v>0</v>
      </c>
      <c r="N40">
        <v>0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s="28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0</v>
      </c>
      <c r="M41">
        <v>0</v>
      </c>
      <c r="N41">
        <v>0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s="281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16525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s="281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s="281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s="281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s="281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s="281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s="281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s="281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51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s="281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-22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s="28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19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s="281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s="281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s="281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s="281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s="281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s="281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81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81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81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8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81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81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81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1552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s="281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s="281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81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81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81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81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s="28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2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s="281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1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s="281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81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81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81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81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2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s="281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81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81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s="2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s="281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s="281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s="281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s="281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s="281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s="281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s="281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s="281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s="281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s="28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s="281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s="281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s="281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s="281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s="281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s="281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s="281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s="281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s="281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s="28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s="281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s="281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s="281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s="281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s="281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s="281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s="281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s="281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s="281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s="28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s="281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s="281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s="281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s="281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s="281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s="281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s="281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s="281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s="281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s="28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s="281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s="281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s="281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s="281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s="281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s="281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s="281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s="281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s="281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s="28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s="281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s="281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s="281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s="281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s="281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s="281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s="281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s="281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s="281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s="28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s="281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s="281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s="281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s="281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s="281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s="281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s="281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s="281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s="281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s="28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s="281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s="281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s="281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s="281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s="281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s="281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s="281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s="281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s="281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s="28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s="281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s="281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s="281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s="281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s="281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s="281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s="281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s="281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s="281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s="28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0</v>
      </c>
      <c r="M171">
        <v>0</v>
      </c>
      <c r="N171">
        <v>0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37635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s="281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0</v>
      </c>
      <c r="M172">
        <v>0</v>
      </c>
      <c r="N172">
        <v>0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724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s="281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0</v>
      </c>
      <c r="M173">
        <v>0</v>
      </c>
      <c r="N173">
        <v>0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1150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s="281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0</v>
      </c>
      <c r="M174">
        <v>0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s="281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0</v>
      </c>
      <c r="M175">
        <v>0</v>
      </c>
      <c r="N175">
        <v>0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s="281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0</v>
      </c>
      <c r="M176">
        <v>0</v>
      </c>
      <c r="N176">
        <v>0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250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s="281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209400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s="281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17958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s="281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183248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s="281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35863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s="2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75874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s="281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125790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s="281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109432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s="281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30314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s="281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191011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s="281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22112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s="281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96871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s="281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148865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s="281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72596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s="281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13238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s="28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117069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s="281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s="281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52507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s="281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s="281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26618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s="281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s="281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14887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s="281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s="281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s="281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s="28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30179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s="281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2582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s="281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31882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s="281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s="281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17272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s="281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5381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s="281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14760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s="281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s="281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s="281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s="28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s="281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s="281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514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s="281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s="281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650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s="281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s="281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s="281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250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s="281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s="281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724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s="28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500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s="281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s="281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s="281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s="281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246190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s="281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22595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s="281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220489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s="281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42715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s="281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87651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s="281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145897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s="28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48761</v>
      </c>
      <c r="V231">
        <v>19387</v>
      </c>
      <c r="W231">
        <v>25520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s="281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483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s="281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609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s="281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219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s="281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43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s="281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50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s="281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57298</v>
      </c>
      <c r="V237">
        <v>44190</v>
      </c>
      <c r="W237">
        <v>6206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s="281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1150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s="281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57792</v>
      </c>
      <c r="V239">
        <v>70406</v>
      </c>
      <c r="W239">
        <v>16758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s="281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1943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s="28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22777</v>
      </c>
      <c r="V241">
        <v>21708</v>
      </c>
      <c r="W241">
        <v>5045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s="281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36816</v>
      </c>
      <c r="V242">
        <v>34168</v>
      </c>
      <c r="W242">
        <v>13098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s="281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174076</v>
      </c>
      <c r="V243">
        <v>176755</v>
      </c>
      <c r="W243">
        <v>214464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s="281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20962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s="281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165990</v>
      </c>
      <c r="V245">
        <v>188488</v>
      </c>
      <c r="W245">
        <v>203122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s="281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40554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s="281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110615</v>
      </c>
      <c r="V247">
        <v>101732</v>
      </c>
      <c r="W247">
        <v>82564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s="281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109510</v>
      </c>
      <c r="V248">
        <v>112863</v>
      </c>
      <c r="W248">
        <v>132749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s="281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60679</v>
      </c>
      <c r="V249">
        <v>66235</v>
      </c>
      <c r="W249">
        <v>4659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s="281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3004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s="28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19874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s="281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4690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s="281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6689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s="281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6959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s="281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0</v>
      </c>
      <c r="V255">
        <v>69255</v>
      </c>
      <c r="W255">
        <v>405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s="281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0</v>
      </c>
      <c r="V256">
        <v>11542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s="281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0</v>
      </c>
      <c r="V257">
        <v>74385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s="281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0</v>
      </c>
      <c r="V258">
        <v>8977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s="281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0</v>
      </c>
      <c r="V259">
        <v>46605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s="281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0</v>
      </c>
      <c r="V260">
        <v>43605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s="28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58903</v>
      </c>
      <c r="V261">
        <v>135490</v>
      </c>
      <c r="W261">
        <v>5065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s="281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19271</v>
      </c>
      <c r="V262">
        <v>32799</v>
      </c>
      <c r="W262">
        <v>3004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s="281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96215</v>
      </c>
      <c r="V263">
        <v>172564</v>
      </c>
      <c r="W263">
        <v>19874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s="281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26410</v>
      </c>
      <c r="V264">
        <v>37802</v>
      </c>
      <c r="W264">
        <v>4690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s="281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41393</v>
      </c>
      <c r="V265">
        <v>94758</v>
      </c>
      <c r="W265">
        <v>6689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s="281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69317</v>
      </c>
      <c r="V266">
        <v>116221</v>
      </c>
      <c r="W266">
        <v>6959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s="281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125509</v>
      </c>
      <c r="V267">
        <v>41265</v>
      </c>
      <c r="W267">
        <v>209400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s="281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1658</v>
      </c>
      <c r="V268">
        <v>-9874</v>
      </c>
      <c r="W268">
        <v>17958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s="281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87743</v>
      </c>
      <c r="V269">
        <v>15923</v>
      </c>
      <c r="W269">
        <v>183248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s="281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16742</v>
      </c>
      <c r="V270">
        <v>-7155</v>
      </c>
      <c r="W270">
        <v>35863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s="28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74904</v>
      </c>
      <c r="V271">
        <v>6974</v>
      </c>
      <c r="W271">
        <v>75874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s="281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48100</v>
      </c>
      <c r="V272">
        <v>-3357</v>
      </c>
      <c r="W272">
        <v>125790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s="281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s="281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s="281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s="281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s="281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s="281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s="281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s="281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s="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s="281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0</v>
      </c>
      <c r="M282">
        <v>0</v>
      </c>
      <c r="N282">
        <v>0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s="281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0</v>
      </c>
      <c r="M283">
        <v>0</v>
      </c>
      <c r="N283">
        <v>0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100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s="281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0</v>
      </c>
      <c r="M284">
        <v>0</v>
      </c>
      <c r="N284">
        <v>0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67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s="281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0</v>
      </c>
      <c r="M285">
        <v>0</v>
      </c>
      <c r="N285">
        <v>0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372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s="281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0</v>
      </c>
      <c r="M286">
        <v>0</v>
      </c>
      <c r="N286">
        <v>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457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s="281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0</v>
      </c>
      <c r="M287">
        <v>0</v>
      </c>
      <c r="N287">
        <v>0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585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s="281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0</v>
      </c>
      <c r="M288">
        <v>0</v>
      </c>
      <c r="N288">
        <v>0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272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s="281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s="281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0</v>
      </c>
      <c r="M290">
        <v>0</v>
      </c>
      <c r="N290">
        <v>0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s="28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0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s="281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0</v>
      </c>
      <c r="M292">
        <v>0</v>
      </c>
      <c r="N292">
        <v>0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s="281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s="281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s="281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s="281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s="281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s="281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s="281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s="281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s="28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s="281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s="281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s="281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s="281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s="281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s="281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s="281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s="281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s="281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s="28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1275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s="281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0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s="281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s="281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s="281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s="281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s="281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0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s="281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s="281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s="281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s="28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s="281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0</v>
      </c>
      <c r="M322">
        <v>0</v>
      </c>
      <c r="N322">
        <v>0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42348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s="281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s="281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80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s="281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2593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s="281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16570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s="281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s="281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3</v>
      </c>
      <c r="L328">
        <v>0</v>
      </c>
      <c r="M328">
        <v>0</v>
      </c>
      <c r="N328">
        <v>0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2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s="281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0</v>
      </c>
      <c r="M329">
        <v>0</v>
      </c>
      <c r="N329">
        <v>0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s="281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0</v>
      </c>
      <c r="M330">
        <v>0</v>
      </c>
      <c r="N330">
        <v>0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s="28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0</v>
      </c>
      <c r="M331">
        <v>0</v>
      </c>
      <c r="N331">
        <v>0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s="281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0</v>
      </c>
      <c r="M332">
        <v>0</v>
      </c>
      <c r="N332">
        <v>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164928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s="281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s="281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s="281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s="281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s="281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s="281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s="281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s="281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s="28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s="281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s="281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s="281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s="281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s="281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s="281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s="281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s="281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s="281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s="28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64066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s="281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4770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s="281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53736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s="281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10815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s="281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11093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s="281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17678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s="281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0</v>
      </c>
      <c r="M357">
        <v>0</v>
      </c>
      <c r="N357">
        <v>0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s="281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s="281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s="281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s="28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s="281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s="281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s="281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s="281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s="281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s="281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s="281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s="281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s="281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s="28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s="281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s="281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s="281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s="281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0</v>
      </c>
      <c r="M375">
        <v>0</v>
      </c>
      <c r="N375">
        <v>0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39970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s="281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s="281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s="281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s="281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s="281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s="2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s="281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s="281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s="281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s="281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s="281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s="281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s="281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s="281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s="281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s="28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s="281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s="281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s="281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s="281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s="281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s="281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s="281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s="281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s="281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s="28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s="281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s="281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s="281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s="281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s="281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s="281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s="281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s="281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s="281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s="28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s="281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s="281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s="281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s="281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s="281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s="281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s="281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s="281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s="281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s="28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s="281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s="281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s="281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s="281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s="281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s="281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s="281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s="281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s="281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s="28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s="281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s="281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s="281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s="281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s="281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s="281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s="281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s="281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s="281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s="28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s="281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s="281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s="281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s="281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s="281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s="281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s="281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s="281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s="281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s="28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s="281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s="281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s="281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s="281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s="281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s="281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s="281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s="281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s="281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s="28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s="281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s="281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s="281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s="281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s="281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s="281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s="281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s="281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s="281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s="28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s="281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s="281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s="281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s="281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s="281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s="281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s="281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s="281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s="281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s="2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s="281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s="281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s="281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s="281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s="281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s="281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s="281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s="281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s="281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s="28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s="281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s="281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s="281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s="281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s="281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s="281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s="281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s="281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s="281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0</v>
      </c>
      <c r="V500">
        <v>2130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s="28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s="281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356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s="281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197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s="281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37634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s="281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724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s="281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1149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s="281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5717</v>
      </c>
      <c r="V507">
        <v>5224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s="281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s="281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12280</v>
      </c>
      <c r="V509">
        <v>13577</v>
      </c>
      <c r="W509">
        <v>250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s="281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0</v>
      </c>
      <c r="M510">
        <v>0</v>
      </c>
      <c r="N510">
        <v>0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s="28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0</v>
      </c>
      <c r="M511">
        <v>0</v>
      </c>
      <c r="N511">
        <v>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-607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s="281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s="281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s="281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s="281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s="281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100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s="281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0</v>
      </c>
      <c r="M517">
        <v>0</v>
      </c>
      <c r="N517">
        <v>0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s="281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0</v>
      </c>
      <c r="M518">
        <v>0</v>
      </c>
      <c r="N518">
        <v>0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s="281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s="281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s="28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s="281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s="281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s="281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s="281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s="281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s="281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s="281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s="281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s="281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s="28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s="281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s="281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s="281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s="281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s="281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s="281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s="281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s="281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s="281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s="28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s="281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s="281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s="281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s="281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s="281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s="281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s="281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s="281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s="281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s="28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s="281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s="281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s="281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s="281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s="281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0</v>
      </c>
      <c r="M556">
        <v>0</v>
      </c>
      <c r="N556">
        <v>0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4629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s="281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0</v>
      </c>
      <c r="M557">
        <v>0</v>
      </c>
      <c r="N557">
        <v>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547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s="281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0</v>
      </c>
      <c r="M558">
        <v>0</v>
      </c>
      <c r="N558">
        <v>0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11247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s="281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0</v>
      </c>
      <c r="M559">
        <v>0</v>
      </c>
      <c r="N559">
        <v>0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685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s="281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0</v>
      </c>
      <c r="M560">
        <v>0</v>
      </c>
      <c r="N560">
        <v>0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2755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s="28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0</v>
      </c>
      <c r="M561">
        <v>0</v>
      </c>
      <c r="N561">
        <v>0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5389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s="281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s="281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s="281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s="281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s="281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s="281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s="281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s="281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s="281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s="28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s="281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s="281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s="281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s="281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s="281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s="281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s="281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s="281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s="281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s="2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s="281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s="281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s="281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0</v>
      </c>
      <c r="M584">
        <v>0</v>
      </c>
      <c r="N584">
        <v>0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s="281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0</v>
      </c>
      <c r="M585">
        <v>0</v>
      </c>
      <c r="N585">
        <v>0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s="281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0</v>
      </c>
      <c r="M586">
        <v>0</v>
      </c>
      <c r="N586">
        <v>0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s="281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s="281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s="281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s="281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s="28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s="281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s="281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s="281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s="281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s="281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0</v>
      </c>
      <c r="M596">
        <v>0</v>
      </c>
      <c r="N596">
        <v>0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s="281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0</v>
      </c>
      <c r="M597">
        <v>0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s="281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s="281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0</v>
      </c>
      <c r="M599">
        <v>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s="281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0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s="28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s="281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0</v>
      </c>
      <c r="M602">
        <v>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s="281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s="281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s="281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s="281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s="281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187448</v>
      </c>
      <c r="L607">
        <v>0</v>
      </c>
      <c r="M607">
        <v>0</v>
      </c>
      <c r="N607">
        <v>0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191011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s="281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1737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s="281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s="281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s="28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s="281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s="281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610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s="281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s="281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s="281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s="281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s="281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0</v>
      </c>
      <c r="M618">
        <v>0</v>
      </c>
      <c r="N618">
        <v>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22483</v>
      </c>
      <c r="V618">
        <v>2826</v>
      </c>
      <c r="W618">
        <v>635300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s="281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s="281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s="28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s="281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s="281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s="281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s="281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s="281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s="281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s="281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s="281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s="281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s="28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48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s="281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s="281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173</v>
      </c>
      <c r="L633">
        <v>0</v>
      </c>
      <c r="M633">
        <v>0</v>
      </c>
      <c r="N633">
        <v>0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601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s="281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s="281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675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s="281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103</v>
      </c>
      <c r="L636">
        <v>0</v>
      </c>
      <c r="M636">
        <v>0</v>
      </c>
      <c r="N636">
        <v>0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s="281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0</v>
      </c>
      <c r="M637">
        <v>0</v>
      </c>
      <c r="N637">
        <v>0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3724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s="281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0</v>
      </c>
      <c r="M638">
        <v>0</v>
      </c>
      <c r="N638">
        <v>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547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s="281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0</v>
      </c>
      <c r="M639">
        <v>0</v>
      </c>
      <c r="N639">
        <v>0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9971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s="281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0</v>
      </c>
      <c r="M640">
        <v>0</v>
      </c>
      <c r="N640">
        <v>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685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s="28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0</v>
      </c>
      <c r="M641">
        <v>0</v>
      </c>
      <c r="N641">
        <v>0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1678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s="281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0</v>
      </c>
      <c r="M642">
        <v>0</v>
      </c>
      <c r="N642">
        <v>0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4360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s="281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s="281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s="281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s="281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s="281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s="281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s="281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s="281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s="28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s="281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s="281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s="281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0</v>
      </c>
      <c r="M654">
        <v>0</v>
      </c>
      <c r="N654">
        <v>0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s="281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s="281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s="281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s="281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s="281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s="281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s="28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s="281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s="281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s="281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s="281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s="281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s="281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0</v>
      </c>
      <c r="M667">
        <v>0</v>
      </c>
      <c r="N667">
        <v>0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s="281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0</v>
      </c>
      <c r="M668">
        <v>0</v>
      </c>
      <c r="N668">
        <v>0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s="281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s="281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0</v>
      </c>
      <c r="M670">
        <v>0</v>
      </c>
      <c r="N670">
        <v>0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22483</v>
      </c>
      <c r="V670">
        <v>2826</v>
      </c>
      <c r="W670">
        <v>635300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s="28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s="281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s="281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s="281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s="281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s="281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s="281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s="281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s="281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s="281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s="2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s="281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s="281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s="281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s="281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s="281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s="281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s="281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s="281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s="281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s="28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s="281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s="281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122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s="281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s="281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s="281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s="281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s="281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s="281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6575</v>
      </c>
      <c r="L699">
        <v>0</v>
      </c>
      <c r="M699">
        <v>0</v>
      </c>
      <c r="N699">
        <v>0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4257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s="281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0</v>
      </c>
      <c r="M700">
        <v>0</v>
      </c>
      <c r="N700">
        <v>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547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s="28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20963</v>
      </c>
      <c r="L701">
        <v>0</v>
      </c>
      <c r="M701">
        <v>0</v>
      </c>
      <c r="N701">
        <v>0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10572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s="281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2099</v>
      </c>
      <c r="L702">
        <v>0</v>
      </c>
      <c r="M702">
        <v>0</v>
      </c>
      <c r="N702">
        <v>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685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s="281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5158</v>
      </c>
      <c r="L703">
        <v>0</v>
      </c>
      <c r="M703">
        <v>0</v>
      </c>
      <c r="N703">
        <v>0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2353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s="281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9387</v>
      </c>
      <c r="L704">
        <v>0</v>
      </c>
      <c r="M704">
        <v>0</v>
      </c>
      <c r="N704">
        <v>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4360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s="281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s="281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s="281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s="281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s="281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s="281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s="28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s="281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s="281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s="281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s="281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500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s="281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s="281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s="281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s="281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s="281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s="28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s="281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s="281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s="281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s="281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s="281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s="281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s="281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s="281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s="281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s="28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s="281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s="281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s="281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s="281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s="281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s="281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0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s="281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s="281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s="281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s="28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s="281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s="281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s="281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s="281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s="281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s="281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s="281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s="281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s="281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s="28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s="281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s="281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s="281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s="281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s="281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s="281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s="281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s="281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s="281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s="28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s="281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s="281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s="281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s="281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s="281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s="281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s="281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s="281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s="281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s="28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s="281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s="281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s="281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s="281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s="281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s="281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s="281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s="281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s="281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0</v>
      </c>
      <c r="M780">
        <v>0</v>
      </c>
      <c r="N780">
        <v>0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220438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s="2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s="281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s="281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s="281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s="281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s="281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s="281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s="281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s="281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s="281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s="28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s="281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s="281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0</v>
      </c>
      <c r="M793">
        <v>0</v>
      </c>
      <c r="N793">
        <v>0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s="281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0</v>
      </c>
      <c r="M794">
        <v>0</v>
      </c>
      <c r="N794">
        <v>0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s="281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s="281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s="281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s="281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s="281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s="281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s="28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s="281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s="281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s="281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s="281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s="281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s="281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s="281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s="281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s="281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s="28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s="281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s="281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s="281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75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s="281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s="281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s="281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s="281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s="281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s="281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s="28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s="281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s="281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s="281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s="281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s="281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s="281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s="281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s="281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s="281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s="28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s="281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s="281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s="281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s="281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s="281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s="281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0</v>
      </c>
      <c r="M837">
        <v>0</v>
      </c>
      <c r="N837">
        <v>0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728547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s="281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s="281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s="281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s="28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s="281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s="281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s="281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s="281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s="281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s="281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208555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s="281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21870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s="281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219339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s="281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42715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s="28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87651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s="281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145647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s="281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s="281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s="281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s="281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s="281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s="281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s="281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0</v>
      </c>
      <c r="M859">
        <v>0</v>
      </c>
      <c r="N859">
        <v>0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s="281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s="28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s="281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s="281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s="281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s="281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s="281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s="281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s="281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s="281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s="281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s="28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s="281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s="281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s="281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s="281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s="281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s="281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s="281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s="281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s="281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s="2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s="281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s="281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s="281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s="281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s="281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s="281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s="281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s="281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s="281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s="28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s="281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s="281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252462</v>
      </c>
      <c r="L893">
        <v>0</v>
      </c>
      <c r="M893">
        <v>0</v>
      </c>
      <c r="N893">
        <v>0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109066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s="281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s="281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s="281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s="281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2931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s="281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s="281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s="281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s="28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s="281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s="281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s="281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s="281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s="281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s="281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s="281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s="281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s="281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s="28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s="281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s="281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s="281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1552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s="281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s="281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s="281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s="281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s="281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s="281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s="28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s="281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s="281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s="281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s="281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s="281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s="281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s="281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s="281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s="281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s="28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s="281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s="281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s="281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s="281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s="281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s="281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s="281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s="281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s="281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s="28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s="281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s="281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s="281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s="281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s="281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s="281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s="281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s="281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s="281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s="28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s="281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s="281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s="281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s="281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s="281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s="281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s="281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s="281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s="281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s="28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s="281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0</v>
      </c>
      <c r="M962">
        <v>0</v>
      </c>
      <c r="N962">
        <v>0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39811</v>
      </c>
      <c r="V962">
        <v>47051</v>
      </c>
      <c r="W962">
        <v>780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s="281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s="281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s="281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s="281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s="281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s="281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s="281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s="281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s="28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s="281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s="281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s="281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s="281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s="281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s="281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s="281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s="281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s="281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s="2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s="281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s="281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s="281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s="281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s="281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s="281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s="281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s="281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s="281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s="28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s="281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s="281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s="281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s="281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s="281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s="281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s="281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s="281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s="281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s="28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s="281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s="281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s="281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s="281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s="281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s="281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s="281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s="281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s="281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s="28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s="281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s="281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s="281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s="281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s="281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s="281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s="281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s="281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s="281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s="28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s="281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s="281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s="281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s="281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s="281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s="281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s="281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s="281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s="281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s="28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s="281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s="281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s="281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s="281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s="281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s="281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s="281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s="281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s="281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s="28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s="281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s="281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s="281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s="281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s="281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s="281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0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s="281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s="281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s="281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s="28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s="281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s="281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s="281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s="281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s="281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s="281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s="281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s="281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s="281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s="28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0</v>
      </c>
      <c r="M1061">
        <v>0</v>
      </c>
      <c r="N1061">
        <v>0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s="281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37121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s="281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434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s="281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s="281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s="281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s="281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s="281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s="281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s="281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2769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s="28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s="281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s="281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s="281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s="281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s="281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s="281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s="281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s="281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s="281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s="2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s="281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s="281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s="281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s="281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s="281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s="281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0</v>
      </c>
      <c r="M1087">
        <v>0</v>
      </c>
      <c r="N1087">
        <v>0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353412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s="281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2769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s="281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s="281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s="28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s="281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s="281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89402</v>
      </c>
      <c r="L1093">
        <v>0</v>
      </c>
      <c r="M1093">
        <v>0</v>
      </c>
      <c r="N1093">
        <v>0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96871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s="281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s="281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s="281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s="281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s="281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s="281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s="281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s="28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s="281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s="281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s="281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s="281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s="281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s="281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s="281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s="281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s="281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s="28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s="281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s="281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s="281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s="281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s="281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s="281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s="281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s="281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s="281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s="28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s="281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s="281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s="281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s="281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s="281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s="281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s="281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s="281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s="281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s="28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s="281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s="281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s="281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s="281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s="281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s="281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s="281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s="281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s="281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0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s="28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180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s="281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500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s="281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s="281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-2767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s="281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200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s="281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s="281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s="281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-2574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s="281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s="281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s="28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s="281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s="281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s="281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s="281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s="281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s="281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s="281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s="281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s="281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s="28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s="281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s="281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s="281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s="281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s="281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s="281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s="281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s="281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s="281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s="28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s="281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s="281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s="281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s="281" t="s">
        <v>1036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s="281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s="281" t="s">
        <v>1036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s="281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s="281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s="281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s="2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s="281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s="281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s="281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s="281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s="281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s="281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s="281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s="281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s="281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s="28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s="281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s="281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s="281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s="281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s="281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s="281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s="281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s="281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s="281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s="28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s="281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s="281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s="281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s="281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s="281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s="281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s="281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s="281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s="281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s="28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s="281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s="281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s="281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s="281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s="281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s="281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s="281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s="281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s="281" t="s">
        <v>1039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s="28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s="281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s="281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s="281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s="281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s="281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s="281" t="s">
        <v>1046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s="281" t="s">
        <v>1047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s="281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s="281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s="28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s="281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s="281" t="s">
        <v>1052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s="281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s="281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s="281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s="281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s="281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s="281" t="s">
        <v>1058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s="281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s="28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s="281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s="281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s="281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s="281" t="s">
        <v>1064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s="281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s="281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s="281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s="281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s="281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s="28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s="281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s="281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s="281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s="281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2032</v>
      </c>
      <c r="B1256" s="281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2033</v>
      </c>
      <c r="B1257" s="281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2034</v>
      </c>
      <c r="B1258" s="281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2035</v>
      </c>
      <c r="B1259" s="281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2036</v>
      </c>
      <c r="B1260" s="281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2037</v>
      </c>
      <c r="B1261" s="28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s="281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2039</v>
      </c>
      <c r="B1263" s="281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2040</v>
      </c>
      <c r="B1264" s="281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s="281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2042</v>
      </c>
      <c r="B1266" s="281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2043</v>
      </c>
      <c r="B1267" s="281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s="281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s="281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2424</v>
      </c>
      <c r="X1269">
        <v>0</v>
      </c>
      <c r="Y1269">
        <v>0</v>
      </c>
      <c r="Z1269">
        <v>0</v>
      </c>
    </row>
    <row r="1270" spans="1:26" x14ac:dyDescent="0.25">
      <c r="A1270">
        <v>2046</v>
      </c>
      <c r="B1270" s="281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s="28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2048</v>
      </c>
      <c r="B1272" s="281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0</v>
      </c>
      <c r="X1272">
        <v>0</v>
      </c>
      <c r="Y1272">
        <v>0</v>
      </c>
      <c r="Z1272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J</v>
      </c>
      <c r="P1" t="str">
        <f>VLOOKUP(G2,N3:P14,3,FALSE)</f>
        <v>V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131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3022</v>
      </c>
      <c r="D5" s="238">
        <f ca="1">IF(B5=0,"",1-((B5-C5)/ABS(B5)))</f>
        <v>0.73819366930445662</v>
      </c>
      <c r="E5" s="25">
        <f ca="1">+E34+E62+E90+E118+E146+E174</f>
        <v>2493</v>
      </c>
      <c r="F5" s="26">
        <f t="shared" ref="F5:F28" ca="1" si="0">IF(ISERROR(((C5-E5)/ABS(E5))-1),0,((C5-E5)/ABS(E5)))</f>
        <v>0.21219414360208583</v>
      </c>
      <c r="G5" s="27">
        <f t="shared" ref="G5:I6" ca="1" si="1">+G34+G62+G90+G118+G146+G174</f>
        <v>13</v>
      </c>
      <c r="H5" s="23">
        <f t="shared" ca="1" si="1"/>
        <v>33773.231031543051</v>
      </c>
      <c r="I5" s="24">
        <f t="shared" ca="1" si="1"/>
        <v>17809</v>
      </c>
      <c r="J5" s="238">
        <f ca="1">IF(H5=0,"",1-((H5-I5)/ABS(H5)))</f>
        <v>0.52731111167205169</v>
      </c>
      <c r="K5" s="25">
        <f ca="1">+K34+K62+K90+K118+K146+K174</f>
        <v>16528</v>
      </c>
      <c r="L5" s="26">
        <f t="shared" ref="L5:L28" ca="1" si="2">IF(ISERROR(((I5-K5)/ABS(K5))-1),0,((I5-K5)/ABS(K5)))</f>
        <v>7.7504840271055184E-2</v>
      </c>
      <c r="M5" s="28">
        <f ca="1">+M34+M62+M90+M118+M146+M174</f>
        <v>99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1813.1991051454138</v>
      </c>
      <c r="C6" s="32">
        <f ca="1">+C35+C63+C91+C119+C147+C175</f>
        <v>3689</v>
      </c>
      <c r="D6" s="239">
        <f ca="1">IF(B6=0,"",1+((B6-C6)/ABS(B6)))</f>
        <v>-3.4525601480567714E-2</v>
      </c>
      <c r="E6" s="32">
        <f ca="1">+E35+E63+E91+E119+E147+E175</f>
        <v>1086</v>
      </c>
      <c r="F6" s="33">
        <f t="shared" ca="1" si="0"/>
        <v>2.3968692449355431</v>
      </c>
      <c r="G6" s="34">
        <f t="shared" ca="1" si="1"/>
        <v>13</v>
      </c>
      <c r="H6" s="30">
        <f t="shared" ca="1" si="1"/>
        <v>14501.118568232661</v>
      </c>
      <c r="I6" s="31">
        <f t="shared" ca="1" si="1"/>
        <v>17101</v>
      </c>
      <c r="J6" s="239">
        <f ca="1">IF(H6=0,"",1+((H6-I6)/ABS(H6)))</f>
        <v>0.82071166306695453</v>
      </c>
      <c r="K6" s="32">
        <f ca="1">+K35+K63+K91+K119+K147+K175</f>
        <v>11859</v>
      </c>
      <c r="L6" s="33">
        <f t="shared" ca="1" si="2"/>
        <v>0.44202715237372459</v>
      </c>
      <c r="M6" s="35">
        <f ca="1">+M35+M63+M91+M119+M147+M175</f>
        <v>37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2280.5775359458048</v>
      </c>
      <c r="C7" s="38">
        <f ca="1">+C5-C6</f>
        <v>-667</v>
      </c>
      <c r="D7" s="240">
        <f ca="1">IF(B7=0,"",1-((B7-C7)/ABS(B7)))</f>
        <v>-0.29246977552262021</v>
      </c>
      <c r="E7" s="38">
        <f ca="1">+E5-E6</f>
        <v>1407</v>
      </c>
      <c r="F7" s="39">
        <f t="shared" ca="1" si="0"/>
        <v>-1.4740582800284292</v>
      </c>
      <c r="G7" s="40">
        <f ca="1">+G5-G6</f>
        <v>0</v>
      </c>
      <c r="H7" s="37">
        <f ca="1">+H5-H6</f>
        <v>19272.11246331039</v>
      </c>
      <c r="I7" s="38">
        <f ca="1">+I5-I6</f>
        <v>708</v>
      </c>
      <c r="J7" s="240">
        <f ca="1">IF(H7=0,"",1-((H7-I7)/ABS(H7)))</f>
        <v>3.6737020985523339E-2</v>
      </c>
      <c r="K7" s="38">
        <f ca="1">+K5-K6</f>
        <v>4669</v>
      </c>
      <c r="L7" s="39">
        <f t="shared" ca="1" si="2"/>
        <v>-0.84836153351895482</v>
      </c>
      <c r="M7" s="41">
        <f ca="1">+M5-M6</f>
        <v>62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88</v>
      </c>
      <c r="D8" s="241">
        <f t="shared" ref="D8" ca="1" si="3">IF(B8=0,"",1-((B8-C8)/ABS(B8)))</f>
        <v>0.16436942675159238</v>
      </c>
      <c r="E8" s="45">
        <f ca="1">+E37+E65+E93+E121+E149+E177</f>
        <v>482</v>
      </c>
      <c r="F8" s="46">
        <f t="shared" ca="1" si="0"/>
        <v>-0.81742738589211617</v>
      </c>
      <c r="G8" s="47">
        <f t="shared" ref="G8:I9" ca="1" si="4">+G37+G65+G93+G121+G149+G177</f>
        <v>6</v>
      </c>
      <c r="H8" s="43">
        <f t="shared" ca="1" si="4"/>
        <v>4417.7323103154304</v>
      </c>
      <c r="I8" s="44">
        <f t="shared" ca="1" si="4"/>
        <v>3257</v>
      </c>
      <c r="J8" s="241">
        <f t="shared" ref="J8" ca="1" si="5">IF(H8=0,"",1-((H8-I8)/ABS(H8)))</f>
        <v>0.73725607873407961</v>
      </c>
      <c r="K8" s="45">
        <f ca="1">+K37+K65+K93+K121+K149+K177</f>
        <v>2125</v>
      </c>
      <c r="L8" s="46">
        <f t="shared" ca="1" si="2"/>
        <v>0.53270588235294114</v>
      </c>
      <c r="M8" s="48">
        <f ca="1">+M37+M65+M93+M121+M149+M177</f>
        <v>34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191.27516778523491</v>
      </c>
      <c r="C9" s="32">
        <f ca="1">+C38+C66+C94+C122+C150+C178</f>
        <v>1148</v>
      </c>
      <c r="D9" s="239">
        <f ca="1">IF(B9=0,"",1+((B9-C9)/ABS(B9)))</f>
        <v>-4.0018245614035086</v>
      </c>
      <c r="E9" s="32">
        <f ca="1">+E38+E66+E94+E122+E150+E178</f>
        <v>229</v>
      </c>
      <c r="F9" s="33">
        <f t="shared" ca="1" si="0"/>
        <v>4.0131004366812224</v>
      </c>
      <c r="G9" s="34">
        <f t="shared" ca="1" si="4"/>
        <v>9</v>
      </c>
      <c r="H9" s="30">
        <f t="shared" ca="1" si="4"/>
        <v>1512.3042505592841</v>
      </c>
      <c r="I9" s="31">
        <f ca="1">+I38+I66+I94+I122+I150+I178</f>
        <v>900</v>
      </c>
      <c r="J9" s="239">
        <f ca="1">IF(H9=0,"",1+((H9-I9)/ABS(H9)))</f>
        <v>1.4048816568047338</v>
      </c>
      <c r="K9" s="32">
        <f ca="1">+K38+K66+K94+K122+K150+K178</f>
        <v>1053</v>
      </c>
      <c r="L9" s="33">
        <f t="shared" ca="1" si="2"/>
        <v>-0.14529914529914531</v>
      </c>
      <c r="M9" s="35">
        <f ca="1">+M38+M66+M94+M122+M150+M178</f>
        <v>56</v>
      </c>
      <c r="N9" s="259" t="s">
        <v>130</v>
      </c>
      <c r="O9" s="259" t="s">
        <v>136</v>
      </c>
      <c r="P9" s="259" t="s">
        <v>149</v>
      </c>
      <c r="T9" s="264">
        <f ca="1">+B9+B18+B21</f>
        <v>2484.3400447427289</v>
      </c>
    </row>
    <row r="10" spans="1:20" x14ac:dyDescent="0.25">
      <c r="A10" s="36" t="s">
        <v>124</v>
      </c>
      <c r="B10" s="38">
        <f ca="1">+B8-B9</f>
        <v>344.10420135372499</v>
      </c>
      <c r="C10" s="38">
        <f ca="1">+C8-C9</f>
        <v>-1060</v>
      </c>
      <c r="D10" s="240">
        <f ca="1">IF(B10=0,"",1-((B10-C10)/ABS(B10)))</f>
        <v>-3.0804622432097641</v>
      </c>
      <c r="E10" s="38">
        <f ca="1">+E8-E9</f>
        <v>253</v>
      </c>
      <c r="F10" s="39">
        <f t="shared" ca="1" si="0"/>
        <v>-5.1897233201581026</v>
      </c>
      <c r="G10" s="40">
        <f ca="1">+G8-G9</f>
        <v>-3</v>
      </c>
      <c r="H10" s="37">
        <f t="shared" ref="H10:I10" ca="1" si="6">+H8-H9</f>
        <v>2905.4280597561465</v>
      </c>
      <c r="I10" s="38">
        <f t="shared" ca="1" si="6"/>
        <v>2357</v>
      </c>
      <c r="J10" s="240">
        <f ca="1">IF(H10=0,"",1-((H10-I10)/ABS(H10)))</f>
        <v>0.81124018613554094</v>
      </c>
      <c r="K10" s="38">
        <f ca="1">+K8-K9</f>
        <v>1072</v>
      </c>
      <c r="L10" s="39">
        <f t="shared" ca="1" si="2"/>
        <v>1.1986940298507462</v>
      </c>
      <c r="M10" s="41">
        <f ca="1">+M8-M9</f>
        <v>-22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90</v>
      </c>
      <c r="F11" s="46">
        <f t="shared" ca="1" si="0"/>
        <v>-1</v>
      </c>
      <c r="G11" s="47">
        <f t="shared" ref="G11:I12" ca="1" si="7">+G40+G68+G96+G124+G152+G180</f>
        <v>0</v>
      </c>
      <c r="H11" s="43">
        <f t="shared" ca="1" si="7"/>
        <v>4965.8994032395567</v>
      </c>
      <c r="I11" s="44">
        <f t="shared" ca="1" si="7"/>
        <v>1368</v>
      </c>
      <c r="J11" s="241">
        <f ca="1">IF(H11=0,"",1-((H11-I11)/ABS(H11)))</f>
        <v>0.27547879828326183</v>
      </c>
      <c r="K11" s="45">
        <f ca="1">+K40+K68+K96+K124+K152+K180</f>
        <v>1586</v>
      </c>
      <c r="L11" s="46">
        <f t="shared" ca="1" si="2"/>
        <v>-0.13745271122320302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494.61297539149888</v>
      </c>
      <c r="C12" s="32">
        <f ca="1">+C41+C69+C97+C125+C153+C181</f>
        <v>2206</v>
      </c>
      <c r="D12" s="239">
        <f ca="1">IF(B12=0,"",1+((B12-C12)/ABS(B12)))</f>
        <v>-2.4600528286867007</v>
      </c>
      <c r="E12" s="32">
        <f ca="1">+E41+E69+E97+E125+E153+E181</f>
        <v>427</v>
      </c>
      <c r="F12" s="33">
        <f t="shared" ca="1" si="0"/>
        <v>4.1662763466042154</v>
      </c>
      <c r="G12" s="34">
        <f t="shared" ca="1" si="7"/>
        <v>14</v>
      </c>
      <c r="H12" s="30">
        <f t="shared" ca="1" si="7"/>
        <v>3982.1029082774044</v>
      </c>
      <c r="I12" s="31">
        <f t="shared" ca="1" si="7"/>
        <v>10703</v>
      </c>
      <c r="J12" s="239">
        <f ca="1">IF(H12=0,"",1+((H12-I12)/ABS(H12)))</f>
        <v>-0.68777584269662961</v>
      </c>
      <c r="K12" s="32">
        <f ca="1">+K41+K69+K97+K125+K153+K181</f>
        <v>6308</v>
      </c>
      <c r="L12" s="33">
        <f t="shared" ca="1" si="2"/>
        <v>0.69673430564362715</v>
      </c>
      <c r="M12" s="35">
        <f ca="1">+M41+M69+M97+M125+M153+M181</f>
        <v>57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107.26255743032544</v>
      </c>
      <c r="C13" s="38">
        <f ca="1">+C11-C12</f>
        <v>-2206</v>
      </c>
      <c r="D13" s="240">
        <f ca="1">IF(B13=0,"",1-((B13-C13)/ABS(B13)))</f>
        <v>-20.566356544621378</v>
      </c>
      <c r="E13" s="38">
        <f ca="1">+E11-E12</f>
        <v>-337</v>
      </c>
      <c r="F13" s="39">
        <f t="shared" ca="1" si="0"/>
        <v>-5.5459940652818993</v>
      </c>
      <c r="G13" s="40">
        <f ca="1">+G11-G12</f>
        <v>-14</v>
      </c>
      <c r="H13" s="37">
        <f t="shared" ref="H13:I13" ca="1" si="8">+H11-H12</f>
        <v>983.79649496215234</v>
      </c>
      <c r="I13" s="38">
        <f t="shared" ca="1" si="8"/>
        <v>-9335</v>
      </c>
      <c r="J13" s="240">
        <f ca="1">IF(H13=0,"",1-((H13-I13)/ABS(H13)))</f>
        <v>-9.4887510250370717</v>
      </c>
      <c r="K13" s="38">
        <f ca="1">+K11-K12</f>
        <v>-4722</v>
      </c>
      <c r="L13" s="39">
        <f t="shared" ca="1" si="2"/>
        <v>-0.97691656077933076</v>
      </c>
      <c r="M13" s="41">
        <f ca="1">+M11-M12</f>
        <v>-56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299</v>
      </c>
      <c r="D14" s="241">
        <f ca="1">IF(B14=0,"",1-((B14-C14)/ABS(B14)))</f>
        <v>0.20053001715265872</v>
      </c>
      <c r="E14" s="45">
        <f ca="1">+E43+E71+E99+E127+E155+E183</f>
        <v>2108</v>
      </c>
      <c r="F14" s="46">
        <f t="shared" ca="1" si="0"/>
        <v>-0.85815939278937381</v>
      </c>
      <c r="G14" s="47">
        <f t="shared" ref="G14:I15" ca="1" si="9">+G43+G71+G99+G127+G155+G183</f>
        <v>1</v>
      </c>
      <c r="H14" s="43">
        <f t="shared" ca="1" si="9"/>
        <v>12299.232736572889</v>
      </c>
      <c r="I14" s="44">
        <f t="shared" ca="1" si="9"/>
        <v>5511</v>
      </c>
      <c r="J14" s="241">
        <f ca="1">IF(H14=0,"",1-((H14-I14)/ABS(H14)))</f>
        <v>0.44807673112913293</v>
      </c>
      <c r="K14" s="45">
        <f ca="1">+K43+K71+K99+K127+K155+K183</f>
        <v>4958</v>
      </c>
      <c r="L14" s="46">
        <f t="shared" ca="1" si="2"/>
        <v>0.11153691004437273</v>
      </c>
      <c r="M14" s="48">
        <f ca="1">+M43+M71+M99+M127+M155+M183</f>
        <v>11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770.69351230425082</v>
      </c>
      <c r="C15" s="32">
        <f ca="1">+C44+C72+C100+C128+C156+C184</f>
        <v>860</v>
      </c>
      <c r="D15" s="239">
        <f ca="1">IF(B15=0,"",1+((B15-C15)/ABS(B15)))</f>
        <v>0.88412191582002941</v>
      </c>
      <c r="E15" s="32">
        <f ca="1">+E44+E72+E100+E128+E156+E184</f>
        <v>287</v>
      </c>
      <c r="F15" s="33">
        <f t="shared" ca="1" si="0"/>
        <v>1.9965156794425087</v>
      </c>
      <c r="G15" s="34">
        <f t="shared" ca="1" si="9"/>
        <v>3</v>
      </c>
      <c r="H15" s="30">
        <f t="shared" ca="1" si="9"/>
        <v>6161.0738255033557</v>
      </c>
      <c r="I15" s="31">
        <f t="shared" ca="1" si="9"/>
        <v>7662</v>
      </c>
      <c r="J15" s="239">
        <f ca="1">IF(H15=0,"",1+((H15-I15)/ABS(H15)))</f>
        <v>0.7563856209150327</v>
      </c>
      <c r="K15" s="32">
        <f ca="1">+K44+K72+K100+K128+K156+K184</f>
        <v>3809</v>
      </c>
      <c r="L15" s="33">
        <f t="shared" ca="1" si="2"/>
        <v>1.0115515883433972</v>
      </c>
      <c r="M15" s="35">
        <f ca="1">+M44+M72+M100+M128+M156+M184</f>
        <v>32</v>
      </c>
    </row>
    <row r="16" spans="1:20" x14ac:dyDescent="0.25">
      <c r="A16" s="36" t="s">
        <v>110</v>
      </c>
      <c r="B16" s="38">
        <f ca="1">+B14-B15</f>
        <v>720.35508104613268</v>
      </c>
      <c r="C16" s="38">
        <f ca="1">+C14-C15</f>
        <v>-561</v>
      </c>
      <c r="D16" s="240">
        <f ca="1">IF(B16=0,"",1-((B16-C16)/ABS(B16)))</f>
        <v>-0.77878259591823817</v>
      </c>
      <c r="E16" s="38">
        <f ca="1">+E14-E15</f>
        <v>1821</v>
      </c>
      <c r="F16" s="39">
        <f t="shared" ca="1" si="0"/>
        <v>-1.3080724876441516</v>
      </c>
      <c r="G16" s="40">
        <f ca="1">+G14-G15</f>
        <v>-2</v>
      </c>
      <c r="H16" s="37">
        <f t="shared" ref="H16:I16" ca="1" si="10">+H14-H15</f>
        <v>6138.1589110695331</v>
      </c>
      <c r="I16" s="38">
        <f t="shared" ca="1" si="10"/>
        <v>-2151</v>
      </c>
      <c r="J16" s="240">
        <f ca="1">IF(H16=0,"",1-((H16-I16)/ABS(H16)))</f>
        <v>-0.35043081014421018</v>
      </c>
      <c r="K16" s="38">
        <f ca="1">+K14-K15</f>
        <v>1149</v>
      </c>
      <c r="L16" s="39">
        <f t="shared" ca="1" si="2"/>
        <v>-2.8720626631853787</v>
      </c>
      <c r="M16" s="41">
        <f ca="1">+M14-M15</f>
        <v>-21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5242</v>
      </c>
      <c r="D17" s="239">
        <f ca="1">IF(B17=0,"",1-((B17-C17)/ABS(B17)))</f>
        <v>1.0781809573908467</v>
      </c>
      <c r="E17" s="32">
        <f ca="1">+E46+E74+E102+E130+E158+E186</f>
        <v>4217</v>
      </c>
      <c r="F17" s="33">
        <f t="shared" ca="1" si="0"/>
        <v>0.24306378942376097</v>
      </c>
      <c r="G17" s="34">
        <f t="shared" ref="G17:I18" ca="1" si="11">+G46+G74+G102+G130+G158+G186</f>
        <v>25</v>
      </c>
      <c r="H17" s="30">
        <f t="shared" ca="1" si="11"/>
        <v>40112.531969309464</v>
      </c>
      <c r="I17" s="31">
        <f t="shared" ca="1" si="11"/>
        <v>51230</v>
      </c>
      <c r="J17" s="239">
        <f ca="1">IF(H17=0,"",1-((H17-I17)/ABS(H17)))</f>
        <v>1.2771569752614129</v>
      </c>
      <c r="K17" s="32">
        <f ca="1">+K46+K74+K102+K130+K158+K186</f>
        <v>30275</v>
      </c>
      <c r="L17" s="33">
        <f t="shared" ca="1" si="2"/>
        <v>0.69215524360033032</v>
      </c>
      <c r="M17" s="35">
        <f ca="1">+M46+M74+M102+M130+M158+M186</f>
        <v>233</v>
      </c>
    </row>
    <row r="18" spans="1:17" x14ac:dyDescent="0.25">
      <c r="A18" s="29" t="s">
        <v>108</v>
      </c>
      <c r="B18" s="31">
        <f ca="1">+B47+B75+B103+B131+B159+B187</f>
        <v>1885.9060402684559</v>
      </c>
      <c r="C18" s="32">
        <f ca="1">+C47+C75+C103+C131+C159+C187</f>
        <v>4039</v>
      </c>
      <c r="D18" s="239">
        <f t="shared" ref="D18" ca="1" si="12">IF(B18=0,"",1+((B18-C18)/ABS(B18)))</f>
        <v>-0.14167615658363042</v>
      </c>
      <c r="E18" s="32">
        <f ca="1">+E47+E75+E103+E131+E159+E187</f>
        <v>2365</v>
      </c>
      <c r="F18" s="33">
        <f t="shared" ca="1" si="0"/>
        <v>0.70782241014799152</v>
      </c>
      <c r="G18" s="34">
        <f t="shared" ca="1" si="11"/>
        <v>11</v>
      </c>
      <c r="H18" s="30">
        <f t="shared" ca="1" si="11"/>
        <v>15080.536912751679</v>
      </c>
      <c r="I18" s="31">
        <f t="shared" ca="1" si="11"/>
        <v>21238</v>
      </c>
      <c r="J18" s="239">
        <f t="shared" ref="J18" ca="1" si="13">IF(H18=0,"",1+((H18-I18)/ABS(H18)))</f>
        <v>0.59169470404984437</v>
      </c>
      <c r="K18" s="32">
        <f ca="1">+K47+K75+K103+K131+K159+K187</f>
        <v>18156</v>
      </c>
      <c r="L18" s="33">
        <f t="shared" ca="1" si="2"/>
        <v>0.16975104648601014</v>
      </c>
      <c r="M18" s="35">
        <f ca="1">+M47+M75+M103+M131+M159+M187</f>
        <v>37</v>
      </c>
    </row>
    <row r="19" spans="1:17" x14ac:dyDescent="0.25">
      <c r="A19" s="215" t="s">
        <v>107</v>
      </c>
      <c r="B19" s="38">
        <f ca="1">+B17-B18</f>
        <v>2975.9865428517492</v>
      </c>
      <c r="C19" s="217">
        <f ca="1">+C17-C18</f>
        <v>1203</v>
      </c>
      <c r="D19" s="242">
        <f t="shared" ref="D19:D20" ca="1" si="14">IF(B19=0,"",1-((B19-C19)/ABS(B19)))</f>
        <v>0.40423569887759681</v>
      </c>
      <c r="E19" s="217">
        <f ca="1">+E17-E18</f>
        <v>1852</v>
      </c>
      <c r="F19" s="218">
        <f t="shared" ca="1" si="0"/>
        <v>-0.35043196544276456</v>
      </c>
      <c r="G19" s="219">
        <f ca="1">+G17-G18</f>
        <v>14</v>
      </c>
      <c r="H19" s="216">
        <f t="shared" ref="H19:I19" ca="1" si="15">+H17-H18</f>
        <v>25031.995056557786</v>
      </c>
      <c r="I19" s="217">
        <f t="shared" ca="1" si="15"/>
        <v>29992</v>
      </c>
      <c r="J19" s="242">
        <f t="shared" ref="J19:J20" ca="1" si="16">IF(H19=0,"",1-((H19-I19)/ABS(H19)))</f>
        <v>1.1981466092588897</v>
      </c>
      <c r="K19" s="217">
        <f ca="1">+K17-K18</f>
        <v>12119</v>
      </c>
      <c r="L19" s="218">
        <f t="shared" ca="1" si="2"/>
        <v>1.4747916494760294</v>
      </c>
      <c r="M19" s="220">
        <f ca="1">+M17-M18</f>
        <v>196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1652</v>
      </c>
      <c r="D20" s="241">
        <f t="shared" ca="1" si="14"/>
        <v>2.4907403598971727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2</v>
      </c>
      <c r="H20" s="43">
        <f t="shared" ca="1" si="17"/>
        <v>5470.5882352941171</v>
      </c>
      <c r="I20" s="44">
        <f t="shared" ca="1" si="17"/>
        <v>2958</v>
      </c>
      <c r="J20" s="241">
        <f t="shared" ca="1" si="16"/>
        <v>0.54070967741935494</v>
      </c>
      <c r="K20" s="45">
        <f ca="1">+K49+K77+K105+K133+K161+K189</f>
        <v>3020</v>
      </c>
      <c r="L20" s="46">
        <f t="shared" ca="1" si="2"/>
        <v>-2.052980132450331E-2</v>
      </c>
      <c r="M20" s="48">
        <f ca="1">+M49+M77+M105+M133+M161+M189</f>
        <v>6</v>
      </c>
    </row>
    <row r="21" spans="1:17" x14ac:dyDescent="0.25">
      <c r="A21" s="29" t="s">
        <v>104</v>
      </c>
      <c r="B21" s="31">
        <f ca="1">+B50+B78+B106+B134+B162+B190</f>
        <v>407.15883668903808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2071</v>
      </c>
      <c r="F21" s="33">
        <f t="shared" ca="1" si="0"/>
        <v>-1</v>
      </c>
      <c r="G21" s="34">
        <f t="shared" ca="1" si="17"/>
        <v>0</v>
      </c>
      <c r="H21" s="30">
        <f t="shared" ca="1" si="17"/>
        <v>3257.2706935123042</v>
      </c>
      <c r="I21" s="31">
        <f t="shared" ca="1" si="17"/>
        <v>429</v>
      </c>
      <c r="J21" s="239">
        <f t="shared" ref="J21" ca="1" si="19">IF(H21=0,"",1+((H21-I21)/ABS(H21)))</f>
        <v>1.8682946428571428</v>
      </c>
      <c r="K21" s="32">
        <f ca="1">+K50+K78+K106+K134+K162+K190</f>
        <v>7923</v>
      </c>
      <c r="L21" s="33">
        <f t="shared" ca="1" si="2"/>
        <v>-0.94585384324119648</v>
      </c>
      <c r="M21" s="35">
        <f ca="1">+M50+M78+M106+M134+M162+M190</f>
        <v>1</v>
      </c>
    </row>
    <row r="22" spans="1:17" x14ac:dyDescent="0.25">
      <c r="A22" s="36" t="s">
        <v>106</v>
      </c>
      <c r="B22" s="38">
        <f ca="1">+B20-B21</f>
        <v>256.09777030158415</v>
      </c>
      <c r="C22" s="38">
        <f ca="1">+C20-C21</f>
        <v>1652</v>
      </c>
      <c r="D22" s="240">
        <f t="shared" ref="D22:D26" ca="1" si="20">IF(B22=0,"",1-((B22-C22)/ABS(B22)))</f>
        <v>6.4506613941018802</v>
      </c>
      <c r="E22" s="38">
        <f ca="1">+E20-E21</f>
        <v>-2071</v>
      </c>
      <c r="F22" s="39">
        <f t="shared" ca="1" si="0"/>
        <v>1.797682279092226</v>
      </c>
      <c r="G22" s="40">
        <f ca="1">+G20-G21</f>
        <v>2</v>
      </c>
      <c r="H22" s="37">
        <f t="shared" ref="H22:I22" ca="1" si="21">+H20-H21</f>
        <v>2213.3175417818129</v>
      </c>
      <c r="I22" s="38">
        <f t="shared" ca="1" si="21"/>
        <v>2529</v>
      </c>
      <c r="J22" s="240">
        <f t="shared" ref="J22:J26" ca="1" si="22">IF(H22=0,"",1-((H22-I22)/ABS(H22)))</f>
        <v>1.1426286342826568</v>
      </c>
      <c r="K22" s="38"/>
      <c r="L22" s="39">
        <f t="shared" ca="1" si="2"/>
        <v>0</v>
      </c>
      <c r="M22" s="41">
        <f ca="1">+M20-M21</f>
        <v>5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435.63512361466326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550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46.979865771812079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375.83892617449663</v>
      </c>
      <c r="I24" s="31">
        <f t="shared" ca="1" si="24"/>
        <v>971</v>
      </c>
      <c r="J24" s="239">
        <f t="shared" ref="J24" ca="1" si="27">IF(H24=0,"",1+((H24-I24)/ABS(H24)))</f>
        <v>-0.58355357142857134</v>
      </c>
      <c r="K24" s="32">
        <f ca="1">+K53+K81+K109+K137+K165+K193</f>
        <v>182</v>
      </c>
      <c r="L24" s="33">
        <f t="shared" ca="1" si="25"/>
        <v>4.3351648351648349</v>
      </c>
      <c r="M24" s="35">
        <f ca="1">+M53+M81+M109+M137+M165+M193</f>
        <v>5</v>
      </c>
    </row>
    <row r="25" spans="1:17" x14ac:dyDescent="0.25">
      <c r="A25" s="36" t="s">
        <v>861</v>
      </c>
      <c r="B25" s="38">
        <f ca="1">+B23-B24</f>
        <v>5.8760592068750483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59.796197440166623</v>
      </c>
      <c r="I25" s="38">
        <f t="shared" ca="1" si="29"/>
        <v>-971</v>
      </c>
      <c r="J25" s="240">
        <f t="shared" ref="J25" ca="1" si="30">IF(H25=0,"",1-((H25-I25)/ABS(H25)))</f>
        <v>-16.238490766433831</v>
      </c>
      <c r="K25" s="38"/>
      <c r="L25" s="39">
        <f t="shared" ca="1" si="25"/>
        <v>0</v>
      </c>
      <c r="M25" s="41">
        <f ca="1">+M23-M24</f>
        <v>-5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10303</v>
      </c>
      <c r="D26" s="241">
        <f t="shared" ca="1" si="20"/>
        <v>0.83763647075131709</v>
      </c>
      <c r="E26" s="45">
        <f ca="1">+E55+E83+E111+E139+E167+E195</f>
        <v>9390</v>
      </c>
      <c r="F26" s="46">
        <f t="shared" ca="1" si="0"/>
        <v>9.7231096911608098E-2</v>
      </c>
      <c r="G26" s="47">
        <f t="shared" ref="G26:G27" ca="1" si="31">+G55+G83+G111+G139+G167+G195</f>
        <v>47</v>
      </c>
      <c r="H26" s="44">
        <f t="shared" ref="H26" ca="1" si="32">+H5+H8+H11+H14+H17+H20+H23</f>
        <v>101474.85080988916</v>
      </c>
      <c r="I26" s="45">
        <f ca="1">+I5+I8+I11+I14+I17+I20+I23</f>
        <v>82133</v>
      </c>
      <c r="J26" s="241">
        <f t="shared" ca="1" si="22"/>
        <v>0.80939266571452584</v>
      </c>
      <c r="K26" s="45">
        <f ca="1">K5+K8+K11+K14+K17+K20</f>
        <v>58492</v>
      </c>
      <c r="L26" s="46">
        <f t="shared" ca="1" si="2"/>
        <v>0.40417492990494425</v>
      </c>
      <c r="M26" s="48">
        <f ca="1">+M55+M83+M111+M139+M167+M195</f>
        <v>384</v>
      </c>
    </row>
    <row r="27" spans="1:17" ht="15.75" thickBot="1" x14ac:dyDescent="0.3">
      <c r="A27" s="29" t="s">
        <v>91</v>
      </c>
      <c r="B27" s="31">
        <f ca="1">+B6+B9+B12+B15+B18+B21+B24</f>
        <v>5609.8255033557052</v>
      </c>
      <c r="C27" s="32">
        <f t="shared" ref="C27" ca="1" si="33">+C6+C9+C12+C15+C18+C21+C24</f>
        <v>11942</v>
      </c>
      <c r="D27" s="239">
        <f t="shared" ref="D27" ca="1" si="34">IF(B27=0,"",1+((B27-C27)/ABS(B27)))</f>
        <v>-0.12876496654958203</v>
      </c>
      <c r="E27" s="32">
        <f ca="1">+E56+E84+E112+E140+E168+E196</f>
        <v>6465</v>
      </c>
      <c r="F27" s="33">
        <f t="shared" ca="1" si="0"/>
        <v>0.84717710750193354</v>
      </c>
      <c r="G27" s="34">
        <f t="shared" ca="1" si="31"/>
        <v>50</v>
      </c>
      <c r="H27" s="31">
        <f t="shared" ref="H27:I27" ca="1" si="35">+H6+H9+H12+H15+H18+H21+H24</f>
        <v>44870.246085011182</v>
      </c>
      <c r="I27" s="32">
        <f t="shared" ca="1" si="35"/>
        <v>59004</v>
      </c>
      <c r="J27" s="239">
        <f t="shared" ref="J27" ca="1" si="36">IF(H27=0,"",1+((H27-I27)/ABS(H27)))</f>
        <v>0.68500832627013009</v>
      </c>
      <c r="K27" s="45">
        <f ca="1">K6+K9+K12+K15+K18+K21</f>
        <v>49108</v>
      </c>
      <c r="L27" s="33">
        <f t="shared" ca="1" si="2"/>
        <v>0.20151502810132768</v>
      </c>
      <c r="M27" s="35">
        <f ca="1">+M56+M84+M112+M140+M168+M196</f>
        <v>220</v>
      </c>
    </row>
    <row r="28" spans="1:17" ht="15.75" thickBot="1" x14ac:dyDescent="0.3">
      <c r="A28" s="49" t="s">
        <v>92</v>
      </c>
      <c r="B28" s="51">
        <f ca="1">+B7+B10+B13+B16+B19+B22+B25</f>
        <v>6690.2597481361954</v>
      </c>
      <c r="C28" s="51">
        <f ca="1">+C7+C10+C13+C16+C19+C22+C25</f>
        <v>-1639</v>
      </c>
      <c r="D28" s="243">
        <f t="shared" ref="D28" ca="1" si="37">IF(B28=0,"",1-((B28-C28)/ABS(B28)))</f>
        <v>-0.24498301436750647</v>
      </c>
      <c r="E28" s="51">
        <f ca="1">+E26-E27</f>
        <v>2925</v>
      </c>
      <c r="F28" s="52">
        <f t="shared" ca="1" si="0"/>
        <v>-1.5603418803418803</v>
      </c>
      <c r="G28" s="53">
        <f ca="1">+G26-G27</f>
        <v>-3</v>
      </c>
      <c r="H28" s="50">
        <f ca="1">+H26-H27</f>
        <v>56604.60472487798</v>
      </c>
      <c r="I28" s="51">
        <f t="shared" ref="I28" ca="1" si="38">+I26-I27</f>
        <v>23129</v>
      </c>
      <c r="J28" s="243">
        <f t="shared" ref="J28" ca="1" si="39">IF(H28=0,"",1-((H28-I28)/ABS(H28)))</f>
        <v>0.40860633357333032</v>
      </c>
      <c r="K28" s="51">
        <f ca="1">K26-K27</f>
        <v>9384</v>
      </c>
      <c r="L28" s="52">
        <f t="shared" ca="1" si="2"/>
        <v>1.4647271952259164</v>
      </c>
      <c r="M28" s="54">
        <f ca="1">+M26-M27</f>
        <v>164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1967</v>
      </c>
      <c r="D34" s="244">
        <f ca="1">IF(B34=0,"",1-((B34-C34)/ABS(B34)))</f>
        <v>1.372570493753718</v>
      </c>
      <c r="E34" s="73">
        <f ca="1">INDIRECT($Q$1&amp; "!" &amp;$P$1&amp;P34)</f>
        <v>1458</v>
      </c>
      <c r="F34" s="74">
        <f t="shared" ref="F34:F57" ca="1" si="40">IF(ISERROR(((C34-E34)/ABS(E34))-1),0,((C34-E34)/ABS(E34)))</f>
        <v>0.34910836762688613</v>
      </c>
      <c r="G34" s="75">
        <f ca="1">INDIRECT($N$1&amp; "!" &amp;$P$1&amp;R34)</f>
        <v>10</v>
      </c>
      <c r="H34" s="71">
        <f ca="1">SUM(INDIRECT($N$1&amp;"!"&amp;$O$3&amp;N34&amp;":"&amp;$O$1&amp;N34))/1.173</f>
        <v>11822.676896845695</v>
      </c>
      <c r="I34" s="71">
        <f ca="1">SUM(INDIRECT($N$1&amp;"!"&amp;$P$3&amp;N34&amp;":"&amp;$P$1&amp;N34))</f>
        <v>10527</v>
      </c>
      <c r="J34" s="244">
        <f ca="1">IF(H34=0,"",1-((H34-I34)/ABS(H34)))</f>
        <v>0.89040748485722532</v>
      </c>
      <c r="K34" s="73">
        <f ca="1">SUM(INDIRECT($Q$1&amp;"!"&amp;$P$3&amp;P34&amp;":"&amp;$P$1&amp;P34))</f>
        <v>8680</v>
      </c>
      <c r="L34" s="74">
        <f t="shared" ref="L34:L57" ca="1" si="41">IF(ISERROR(((I34-K34)/ABS(K34))-1),0,((I34-K34)/ABS(K34)))</f>
        <v>0.21278801843317971</v>
      </c>
      <c r="M34" s="76">
        <f ca="1">SUM(INDIRECT($N$1&amp;"!"&amp;$P$3&amp;R34&amp;":"&amp;$P$1&amp;R34))</f>
        <v>39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724.83221476510062</v>
      </c>
      <c r="C35" s="79">
        <f ca="1">INDIRECT($N$1&amp; "!" &amp;$P$1&amp;N35)</f>
        <v>1733</v>
      </c>
      <c r="D35" s="237">
        <f ca="1">IF(B35=0,"",1+((B35-C35)/ABS(B35)))</f>
        <v>-0.39089814814814838</v>
      </c>
      <c r="E35" s="79">
        <f ca="1">INDIRECT($Q$1&amp; "!" &amp;$P$1&amp;P35)</f>
        <v>420</v>
      </c>
      <c r="F35" s="80">
        <f t="shared" ca="1" si="40"/>
        <v>3.1261904761904762</v>
      </c>
      <c r="G35" s="81">
        <f ca="1">INDIRECT($N$1&amp; "!" &amp;$P$1&amp;R35)</f>
        <v>11</v>
      </c>
      <c r="H35" s="77">
        <f ca="1">SUM(INDIRECT($N$1&amp;"!"&amp;$O$3&amp;N35&amp;":"&amp;$O$1&amp;N35))/0.894</f>
        <v>5798.6577181208049</v>
      </c>
      <c r="I35" s="78">
        <f ca="1">SUM(INDIRECT($N$1&amp;"!"&amp;$P$3&amp;N35&amp;":"&amp;$P$1&amp;N35))</f>
        <v>12489</v>
      </c>
      <c r="J35" s="237">
        <f ca="1">IF(H35=0,"",1+((H35-I35)/ABS(H35)))</f>
        <v>-0.15377430555555582</v>
      </c>
      <c r="K35" s="79">
        <f ca="1">SUM(INDIRECT($Q$1&amp;"!"&amp;$P$3&amp;P35&amp;":"&amp;$P$1&amp;P35))</f>
        <v>5389</v>
      </c>
      <c r="L35" s="80">
        <f t="shared" ca="1" si="41"/>
        <v>1.317498608276118</v>
      </c>
      <c r="M35" s="82">
        <f t="shared" ref="M35:M56" ca="1" si="42">SUM(INDIRECT($N$1&amp;"!"&amp;$P$3&amp;R35&amp;":"&amp;$P$1&amp;R35))</f>
        <v>31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708.24536409252937</v>
      </c>
      <c r="C36" s="85">
        <f ca="1">+C34-C35</f>
        <v>234</v>
      </c>
      <c r="D36" s="245">
        <f ca="1">IF(B36=0,"",1-((B36-C36)/ABS(B36)))</f>
        <v>0.33039397342165855</v>
      </c>
      <c r="E36" s="85">
        <f ca="1">+E34-E35</f>
        <v>1038</v>
      </c>
      <c r="F36" s="86">
        <f t="shared" ca="1" si="40"/>
        <v>-0.77456647398843925</v>
      </c>
      <c r="G36" s="87">
        <f ca="1">+G34-G35</f>
        <v>-1</v>
      </c>
      <c r="H36" s="84">
        <f t="shared" ref="H36:I36" ca="1" si="45">+H34-H35</f>
        <v>6024.0191787248896</v>
      </c>
      <c r="I36" s="85">
        <f t="shared" ca="1" si="45"/>
        <v>-1962</v>
      </c>
      <c r="J36" s="245">
        <f ca="1">IF(H36=0,"",1-((H36-I36)/ABS(H36)))</f>
        <v>-0.32569617423019204</v>
      </c>
      <c r="K36" s="85">
        <f ca="1">+K34-K35</f>
        <v>3291</v>
      </c>
      <c r="L36" s="86">
        <f t="shared" ca="1" si="41"/>
        <v>-1.5961713764813126</v>
      </c>
      <c r="M36" s="88">
        <f ca="1">+M34-M35</f>
        <v>8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39</v>
      </c>
      <c r="D37" s="246">
        <f t="shared" ref="D37" ca="1" si="46">IF(B37=0,"",1-((B37-C37)/ABS(B37)))</f>
        <v>0.21377102803738313</v>
      </c>
      <c r="E37" s="91">
        <f ca="1">INDIRECT($Q$1&amp; "!" &amp;$P$1&amp;P37)</f>
        <v>447</v>
      </c>
      <c r="F37" s="92">
        <f t="shared" ca="1" si="40"/>
        <v>-0.91275167785234901</v>
      </c>
      <c r="G37" s="93">
        <f ca="1">INDIRECT($N$1&amp; "!" &amp;$P$1&amp;R37)</f>
        <v>5</v>
      </c>
      <c r="H37" s="89">
        <f ca="1">SUM(INDIRECT($N$1&amp;"!"&amp;$O$3&amp;N37&amp;":"&amp;$O$1&amp;N37))/1.173</f>
        <v>1504.6888320545609</v>
      </c>
      <c r="I37" s="90">
        <f t="shared" ref="I37:I38" ca="1" si="47">SUM(INDIRECT($N$1&amp;"!"&amp;$P$3&amp;N37&amp;":"&amp;$P$1&amp;N37))</f>
        <v>1405</v>
      </c>
      <c r="J37" s="246">
        <f t="shared" ref="J37" ca="1" si="48">IF(H37=0,"",1-((H37-I37)/ABS(H37)))</f>
        <v>0.93374787535410775</v>
      </c>
      <c r="K37" s="91">
        <f ca="1">SUM(INDIRECT($Q$1&amp;"!"&amp;$P$3&amp;P37&amp;":"&amp;$P$1&amp;P37))</f>
        <v>617</v>
      </c>
      <c r="L37" s="92">
        <f t="shared" ca="1" si="41"/>
        <v>1.2771474878444085</v>
      </c>
      <c r="M37" s="94">
        <f t="shared" ca="1" si="42"/>
        <v>14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76.06263982102908</v>
      </c>
      <c r="C38" s="78">
        <f ca="1">INDIRECT($N$1&amp; "!" &amp;$P$1&amp;N38)</f>
        <v>1245</v>
      </c>
      <c r="D38" s="237">
        <f ca="1">IF(B38=0,"",1+((B38-C38)/ABS(B38)))</f>
        <v>-14.368088235294119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7</v>
      </c>
      <c r="H38" s="77">
        <f ca="1">SUM(INDIRECT($N$1&amp;"!"&amp;$O$3&amp;N38&amp;":"&amp;$O$1&amp;N38))/0.894</f>
        <v>606.26398210290824</v>
      </c>
      <c r="I38" s="78">
        <f t="shared" ca="1" si="47"/>
        <v>1420</v>
      </c>
      <c r="J38" s="237">
        <f ca="1">IF(H38=0,"",1+((H38-I38)/ABS(H38)))</f>
        <v>-0.34221402214022145</v>
      </c>
      <c r="K38" s="79">
        <f ca="1">SUM(INDIRECT($Q$1&amp;"!"&amp;$P$3&amp;P38&amp;":"&amp;$P$1&amp;P38))</f>
        <v>714</v>
      </c>
      <c r="L38" s="80">
        <f t="shared" ca="1" si="41"/>
        <v>0.98879551820728295</v>
      </c>
      <c r="M38" s="82">
        <f t="shared" ca="1" si="42"/>
        <v>21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106.37555284734262</v>
      </c>
      <c r="C39" s="85">
        <f ca="1">+C37-C38</f>
        <v>-1206</v>
      </c>
      <c r="D39" s="245">
        <f ca="1">IF(B39=0,"",1-((B39-C39)/ABS(B39)))</f>
        <v>-11.33719137263339</v>
      </c>
      <c r="E39" s="85">
        <f ca="1">+E37-E38</f>
        <v>447</v>
      </c>
      <c r="F39" s="86">
        <f t="shared" ca="1" si="40"/>
        <v>-3.6979865771812079</v>
      </c>
      <c r="G39" s="87">
        <f ca="1">+G37-G38</f>
        <v>-2</v>
      </c>
      <c r="H39" s="84">
        <f t="shared" ref="H39:I39" ca="1" si="49">+H37-H38</f>
        <v>898.42484995165262</v>
      </c>
      <c r="I39" s="85">
        <f t="shared" ca="1" si="49"/>
        <v>-15</v>
      </c>
      <c r="J39" s="245">
        <f ca="1">IF(H39=0,"",1-((H39-I39)/ABS(H39)))</f>
        <v>-1.669588725290394E-2</v>
      </c>
      <c r="K39" s="85">
        <f ca="1">+K37-K38</f>
        <v>-97</v>
      </c>
      <c r="L39" s="86">
        <f t="shared" ca="1" si="41"/>
        <v>0.84536082474226804</v>
      </c>
      <c r="M39" s="88">
        <f ca="1">+M37-M38</f>
        <v>-7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1737.4254049445865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429</v>
      </c>
      <c r="L40" s="92">
        <f t="shared" ca="1" si="41"/>
        <v>-1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199.10514541387025</v>
      </c>
      <c r="C41" s="78">
        <f ca="1">INDIRECT($N$1&amp; "!" &amp;$P$1&amp;N41)</f>
        <v>1038</v>
      </c>
      <c r="D41" s="237">
        <f ca="1">IF(B41=0,"",1+((B41-C41)/ABS(B41)))</f>
        <v>-3.2133258426966291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8</v>
      </c>
      <c r="H41" s="77">
        <f ca="1">SUM(INDIRECT($N$1&amp;"!"&amp;$O$3&amp;N41&amp;":"&amp;$O$1&amp;N41))/0.894</f>
        <v>1588.3668903803132</v>
      </c>
      <c r="I41" s="78">
        <f t="shared" ca="1" si="50"/>
        <v>5156</v>
      </c>
      <c r="J41" s="237">
        <f ca="1">IF(H41=0,"",1+((H41-I41)/ABS(H41)))</f>
        <v>-1.2461014084507043</v>
      </c>
      <c r="K41" s="79">
        <f ca="1">SUM(INDIRECT($Q$1&amp;"!"&amp;$P$3&amp;P41&amp;":"&amp;$P$1&amp;P41))</f>
        <v>2274</v>
      </c>
      <c r="L41" s="80">
        <f t="shared" ca="1" si="41"/>
        <v>1.2673702726473175</v>
      </c>
      <c r="M41" s="82">
        <f t="shared" ca="1" si="42"/>
        <v>31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11.466039581867165</v>
      </c>
      <c r="C42" s="85">
        <f ca="1">+C40-C41</f>
        <v>-1038</v>
      </c>
      <c r="D42" s="245">
        <f ca="1">IF(B42=0,"",1-((B42-C42)/ABS(B42)))</f>
        <v>-90.528206586826457</v>
      </c>
      <c r="E42" s="85">
        <f ca="1">+E40-E41</f>
        <v>0</v>
      </c>
      <c r="F42" s="86">
        <f t="shared" ca="1" si="40"/>
        <v>0</v>
      </c>
      <c r="G42" s="87">
        <f ca="1">+G40-G41</f>
        <v>-8</v>
      </c>
      <c r="H42" s="84">
        <f t="shared" ref="H42:I42" ca="1" si="51">+H40-H41</f>
        <v>149.05851456427331</v>
      </c>
      <c r="I42" s="85">
        <f t="shared" ca="1" si="51"/>
        <v>-5156</v>
      </c>
      <c r="J42" s="245">
        <f ca="1">IF(H42=0,"",1-((H42-I42)/ABS(H42)))</f>
        <v>-34.590442653155236</v>
      </c>
      <c r="K42" s="85">
        <f ca="1">+K40-K41</f>
        <v>-1845</v>
      </c>
      <c r="L42" s="86">
        <f t="shared" ca="1" si="41"/>
        <v>-1.794579945799458</v>
      </c>
      <c r="M42" s="88">
        <f ca="1">+M40-M41</f>
        <v>-31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36</v>
      </c>
      <c r="D43" s="246">
        <f ca="1">IF(B43=0,"",1-((B43-C43)/ABS(B43)))</f>
        <v>6.899999999999995E-2</v>
      </c>
      <c r="E43" s="91">
        <f ca="1">INDIRECT($Q$1&amp; "!" &amp;$P$1&amp;P43)</f>
        <v>871</v>
      </c>
      <c r="F43" s="92">
        <f t="shared" ca="1" si="40"/>
        <v>-0.95866819747416765</v>
      </c>
      <c r="G43" s="93">
        <f ca="1">INDIRECT($N$1&amp; "!" &amp;$P$1&amp;R43)</f>
        <v>0</v>
      </c>
      <c r="H43" s="89">
        <f ca="1">SUM(INDIRECT($N$1&amp;"!"&amp;$O$3&amp;N43&amp;":"&amp;$O$1&amp;N43))/1.173</f>
        <v>4304.347826086956</v>
      </c>
      <c r="I43" s="90">
        <f t="shared" ref="I43:I44" ca="1" si="52">SUM(INDIRECT($N$1&amp;"!"&amp;$P$3&amp;N43&amp;":"&amp;$P$1&amp;N43))</f>
        <v>2630</v>
      </c>
      <c r="J43" s="246">
        <f ca="1">IF(H43=0,"",1-((H43-I43)/ABS(H43)))</f>
        <v>0.611010101010101</v>
      </c>
      <c r="K43" s="91">
        <f ca="1">SUM(INDIRECT($Q$1&amp;"!"&amp;$P$3&amp;P43&amp;":"&amp;$P$1&amp;P43))</f>
        <v>2051</v>
      </c>
      <c r="L43" s="92">
        <f t="shared" ca="1" si="41"/>
        <v>0.28230131643100925</v>
      </c>
      <c r="M43" s="94">
        <f t="shared" ca="1" si="42"/>
        <v>7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308.72483221476512</v>
      </c>
      <c r="C44" s="78">
        <f ca="1">INDIRECT($N$1&amp; "!" &amp;$P$1&amp;N44)</f>
        <v>529</v>
      </c>
      <c r="D44" s="237">
        <f ca="1">IF(B44=0,"",1+((B44-C44)/ABS(B44)))</f>
        <v>0.28650000000000009</v>
      </c>
      <c r="E44" s="79">
        <f ca="1">INDIRECT($Q$1&amp; "!" &amp;$P$1&amp;P44)</f>
        <v>0</v>
      </c>
      <c r="F44" s="80">
        <f t="shared" ca="1" si="40"/>
        <v>0</v>
      </c>
      <c r="G44" s="81">
        <f ca="1">INDIRECT($N$1&amp; "!" &amp;$P$1&amp;R44)</f>
        <v>2</v>
      </c>
      <c r="H44" s="77">
        <f ca="1">SUM(INDIRECT($N$1&amp;"!"&amp;$O$3&amp;N44&amp;":"&amp;$O$1&amp;N44))/0.894</f>
        <v>2465.3243847874719</v>
      </c>
      <c r="I44" s="78">
        <f t="shared" ca="1" si="52"/>
        <v>3602</v>
      </c>
      <c r="J44" s="237">
        <f ca="1">IF(H44=0,"",1+((H44-I44)/ABS(H44)))</f>
        <v>0.5389346642468239</v>
      </c>
      <c r="K44" s="79">
        <f ca="1">SUM(INDIRECT($Q$1&amp;"!"&amp;$P$3&amp;P44&amp;":"&amp;$P$1&amp;P44))</f>
        <v>1375</v>
      </c>
      <c r="L44" s="80">
        <f t="shared" ca="1" si="41"/>
        <v>1.6196363636363635</v>
      </c>
      <c r="M44" s="82">
        <f t="shared" ca="1" si="42"/>
        <v>12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213.01429822001751</v>
      </c>
      <c r="C45" s="85">
        <f ca="1">+C43-C44</f>
        <v>-493</v>
      </c>
      <c r="D45" s="245">
        <f ca="1">IF(B45=0,"",1-((B45-C45)/ABS(B45)))</f>
        <v>-2.3143986301369863</v>
      </c>
      <c r="E45" s="85">
        <f ca="1">+E43-E44</f>
        <v>871</v>
      </c>
      <c r="F45" s="86">
        <f t="shared" ca="1" si="40"/>
        <v>-1.56601607347876</v>
      </c>
      <c r="G45" s="87">
        <f ca="1">+G43-G44</f>
        <v>-2</v>
      </c>
      <c r="H45" s="84">
        <f t="shared" ref="H45:I45" ca="1" si="53">+H43-H44</f>
        <v>1839.0234412994841</v>
      </c>
      <c r="I45" s="85">
        <f t="shared" ca="1" si="53"/>
        <v>-972</v>
      </c>
      <c r="J45" s="245">
        <f ca="1">IF(H45=0,"",1-((H45-I45)/ABS(H45)))</f>
        <v>-0.52854138678796225</v>
      </c>
      <c r="K45" s="85">
        <f ca="1">+K43-K44</f>
        <v>676</v>
      </c>
      <c r="L45" s="86">
        <f t="shared" ca="1" si="41"/>
        <v>-2.4378698224852071</v>
      </c>
      <c r="M45" s="88">
        <f ca="1">+M43-M44</f>
        <v>-5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1997</v>
      </c>
      <c r="D46" s="246">
        <f t="shared" ref="D46" ca="1" si="54">IF(B46=0,"",1-((B46-C46)/ABS(B46)))</f>
        <v>1.1735876753507015</v>
      </c>
      <c r="E46" s="91">
        <f ca="1">INDIRECT($Q$1&amp; "!" &amp;$P$1&amp;P46)</f>
        <v>379</v>
      </c>
      <c r="F46" s="92">
        <f t="shared" ca="1" si="40"/>
        <v>4.2691292875989442</v>
      </c>
      <c r="G46" s="93">
        <f ca="1">INDIRECT($N$1&amp; "!" &amp;$P$1&amp;R46)</f>
        <v>9</v>
      </c>
      <c r="H46" s="89">
        <f ca="1">SUM(INDIRECT($N$1&amp;"!"&amp;$O$3&amp;N46&amp;":"&amp;$O$1&amp;N46))/1.173</f>
        <v>14039.215686274509</v>
      </c>
      <c r="I46" s="90">
        <f t="shared" ref="I46:I47" ca="1" si="55">SUM(INDIRECT($N$1&amp;"!"&amp;$P$3&amp;N46&amp;":"&amp;$P$1&amp;N46))</f>
        <v>13842</v>
      </c>
      <c r="J46" s="246">
        <f ca="1">IF(H46=0,"",1-((H46-I46)/ABS(H46)))</f>
        <v>0.98595251396648054</v>
      </c>
      <c r="K46" s="91">
        <f ca="1">SUM(INDIRECT($Q$1&amp;"!"&amp;$P$3&amp;P46&amp;":"&amp;$P$1&amp;P46))</f>
        <v>5860</v>
      </c>
      <c r="L46" s="92">
        <f t="shared" ca="1" si="41"/>
        <v>1.3621160409556314</v>
      </c>
      <c r="M46" s="94">
        <f t="shared" ca="1" si="42"/>
        <v>60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753.91498881431767</v>
      </c>
      <c r="C47" s="78">
        <f ca="1">INDIRECT($N$1&amp; "!" &amp;$P$1&amp;N47)</f>
        <v>661</v>
      </c>
      <c r="D47" s="237">
        <f t="shared" ref="D47" ca="1" si="56">IF(B47=0,"",1+((B47-C47)/ABS(B47)))</f>
        <v>1.1232433234421364</v>
      </c>
      <c r="E47" s="79">
        <f ca="1">INDIRECT($Q$1&amp; "!" &amp;$P$1&amp;P47)</f>
        <v>655</v>
      </c>
      <c r="F47" s="80">
        <f t="shared" ca="1" si="40"/>
        <v>9.1603053435114507E-3</v>
      </c>
      <c r="G47" s="81">
        <f ca="1">INDIRECT($N$1&amp; "!" &amp;$P$1&amp;R47)</f>
        <v>0</v>
      </c>
      <c r="H47" s="77">
        <f ca="1">SUM(INDIRECT($N$1&amp;"!"&amp;$O$3&amp;N47&amp;":"&amp;$O$1&amp;N47))/0.894</f>
        <v>6031.3199105145413</v>
      </c>
      <c r="I47" s="78">
        <f t="shared" ca="1" si="55"/>
        <v>7849</v>
      </c>
      <c r="J47" s="237">
        <f t="shared" ref="J47" ca="1" si="57">IF(H47=0,"",1+((H47-I47)/ABS(H47)))</f>
        <v>0.69862648367952529</v>
      </c>
      <c r="K47" s="79">
        <f ca="1">SUM(INDIRECT($Q$1&amp;"!"&amp;$P$3&amp;P47&amp;":"&amp;$P$1&amp;P47))</f>
        <v>7943</v>
      </c>
      <c r="L47" s="80">
        <f t="shared" ca="1" si="41"/>
        <v>-1.1834319526627219E-2</v>
      </c>
      <c r="M47" s="82">
        <f t="shared" ca="1" si="42"/>
        <v>6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947.70478953180327</v>
      </c>
      <c r="C48" s="85">
        <f ca="1">+C46-C47</f>
        <v>1336</v>
      </c>
      <c r="D48" s="245">
        <f t="shared" ref="D48:D49" ca="1" si="58">IF(B48=0,"",1-((B48-C48)/ABS(B48)))</f>
        <v>1.409721692616988</v>
      </c>
      <c r="E48" s="85">
        <f ca="1">+E46-E47</f>
        <v>-276</v>
      </c>
      <c r="F48" s="86">
        <f t="shared" ca="1" si="40"/>
        <v>5.8405797101449277</v>
      </c>
      <c r="G48" s="87">
        <f ca="1">+G46-G47</f>
        <v>9</v>
      </c>
      <c r="H48" s="84">
        <f t="shared" ref="H48:I48" ca="1" si="59">+H46-H47</f>
        <v>8007.8957757599674</v>
      </c>
      <c r="I48" s="85">
        <f t="shared" ca="1" si="59"/>
        <v>5993</v>
      </c>
      <c r="J48" s="245">
        <f t="shared" ref="J48:J49" ca="1" si="60">IF(H48=0,"",1-((H48-I48)/ABS(H48)))</f>
        <v>0.74838636363636368</v>
      </c>
      <c r="K48" s="85">
        <f ca="1">+K46-K47</f>
        <v>-2083</v>
      </c>
      <c r="L48" s="86">
        <f t="shared" ca="1" si="41"/>
        <v>3.8771003360537688</v>
      </c>
      <c r="M48" s="88">
        <f ca="1">+M46-M47</f>
        <v>54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1751.0656436487639</v>
      </c>
      <c r="I49" s="90">
        <f t="shared" ref="I49:I50" ca="1" si="61">SUM(INDIRECT($N$1&amp;"!"&amp;$P$3&amp;N49&amp;":"&amp;$P$1&amp;N49))</f>
        <v>200</v>
      </c>
      <c r="J49" s="246">
        <f t="shared" ca="1" si="60"/>
        <v>0.11421616358325215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163.31096196868009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2071</v>
      </c>
      <c r="F50" s="230">
        <f t="shared" ca="1" si="40"/>
        <v>-1</v>
      </c>
      <c r="G50" s="231">
        <f ca="1">INDIRECT($N$1&amp; "!" &amp;$P$1&amp;R50)</f>
        <v>0</v>
      </c>
      <c r="H50" s="232">
        <f ca="1">SUM(INDIRECT($N$1&amp;"!"&amp;$O$3&amp;N50&amp;":"&amp;$O$1&amp;N50))/0.894</f>
        <v>1304.2505592841162</v>
      </c>
      <c r="I50" s="233">
        <f t="shared" ca="1" si="61"/>
        <v>312</v>
      </c>
      <c r="J50" s="247">
        <f t="shared" ref="J50" ca="1" si="63">IF(H50=0,"",1+((H50-I50)/ABS(H50)))</f>
        <v>1.7607821612349914</v>
      </c>
      <c r="K50" s="229">
        <f ca="1">SUM(INDIRECT($Q$1&amp;"!"&amp;$P$3&amp;P50&amp;":"&amp;$P$1&amp;P50))</f>
        <v>2071</v>
      </c>
      <c r="L50" s="230">
        <f t="shared" ca="1" si="41"/>
        <v>-0.84934814099468858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48.965252865079492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-2071</v>
      </c>
      <c r="F51" s="86">
        <f t="shared" ca="1" si="40"/>
        <v>1</v>
      </c>
      <c r="G51" s="87">
        <f ca="1">+G49-G50</f>
        <v>0</v>
      </c>
      <c r="H51" s="84">
        <f t="shared" ref="H51:I51" ca="1" si="65">+H49-H50</f>
        <v>446.81508436464765</v>
      </c>
      <c r="I51" s="85">
        <f t="shared" ca="1" si="65"/>
        <v>-112</v>
      </c>
      <c r="J51" s="245">
        <f t="shared" ref="J51:J55" ca="1" si="66">IF(H51=0,"",1-((H51-I51)/ABS(H51)))</f>
        <v>-0.25066297875609833</v>
      </c>
      <c r="K51" s="85">
        <f ca="1">+K49-K50</f>
        <v>-456</v>
      </c>
      <c r="L51" s="86">
        <f t="shared" ca="1" si="41"/>
        <v>0.75438596491228072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4039</v>
      </c>
      <c r="D55" s="247">
        <f t="shared" ca="1" si="64"/>
        <v>0.94773894778955803</v>
      </c>
      <c r="E55" s="229">
        <f ca="1">+E34+E37+E40+E43+E46+E49</f>
        <v>3155</v>
      </c>
      <c r="F55" s="230">
        <f t="shared" ca="1" si="40"/>
        <v>0.28019017432646592</v>
      </c>
      <c r="G55" s="231">
        <f ca="1">INDIRECT($N$1&amp; "!" &amp;$P$1&amp;R55)</f>
        <v>24</v>
      </c>
      <c r="H55" s="44">
        <f t="shared" ref="H55" ca="1" si="76">+H34+H37+H40+H43+H46+H49+H52</f>
        <v>35159.420289855072</v>
      </c>
      <c r="I55" s="45">
        <f ca="1">+I34+I37+I40+I43+I46+I49+I52</f>
        <v>28604</v>
      </c>
      <c r="J55" s="247">
        <f t="shared" ca="1" si="66"/>
        <v>0.81355152514427043</v>
      </c>
      <c r="K55" s="229">
        <f ca="1">K34+K37+K40+K43+K46+K49</f>
        <v>19252</v>
      </c>
      <c r="L55" s="230">
        <f t="shared" ca="1" si="41"/>
        <v>0.48576771244546019</v>
      </c>
      <c r="M55" s="234">
        <f t="shared" ca="1" si="42"/>
        <v>121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2225.9507829977629</v>
      </c>
      <c r="C56" s="89">
        <f ca="1">+C35+C38+C41+C44+C47+C50+C53</f>
        <v>5206</v>
      </c>
      <c r="D56" s="237">
        <f t="shared" ref="D56" ca="1" si="77">IF(B56=0,"",1+((B56-C56)/ABS(B56)))</f>
        <v>-0.33877587939698484</v>
      </c>
      <c r="E56" s="79">
        <f ca="1">+E35+E38+E41+E44+E47+E50</f>
        <v>3146</v>
      </c>
      <c r="F56" s="80">
        <f t="shared" ca="1" si="40"/>
        <v>0.65479974570883659</v>
      </c>
      <c r="G56" s="81">
        <f ca="1">INDIRECT($N$1&amp; "!" &amp;$P$1&amp;R56)</f>
        <v>28</v>
      </c>
      <c r="H56" s="31">
        <f t="shared" ref="H56:I56" ca="1" si="78">+H35+H38+H41+H44+H47+H50+H53</f>
        <v>17794.183445190156</v>
      </c>
      <c r="I56" s="32">
        <f t="shared" ca="1" si="78"/>
        <v>30828</v>
      </c>
      <c r="J56" s="237">
        <f t="shared" ref="J56" ca="1" si="79">IF(H56=0,"",1+((H56-I56)/ABS(H56)))</f>
        <v>0.26752376162936875</v>
      </c>
      <c r="K56" s="79">
        <f ca="1">K35+K38+K41+K44+K47+K50</f>
        <v>19766</v>
      </c>
      <c r="L56" s="80">
        <f t="shared" ca="1" si="41"/>
        <v>0.55964788019832035</v>
      </c>
      <c r="M56" s="82">
        <f t="shared" ca="1" si="42"/>
        <v>101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2035.7712971386395</v>
      </c>
      <c r="C57" s="99">
        <f ca="1">+C36+C39+C42+C45+C48+C51</f>
        <v>-1167</v>
      </c>
      <c r="D57" s="248">
        <f t="shared" ref="D57" ca="1" si="80">IF(B57=0,"",1-((B57-C57)/ABS(B57)))</f>
        <v>-0.57324710375878984</v>
      </c>
      <c r="E57" s="100">
        <f ca="1">+E36+E39+E42+E45+E48+E51</f>
        <v>9</v>
      </c>
      <c r="F57" s="101">
        <f t="shared" ca="1" si="40"/>
        <v>-130.66666666666666</v>
      </c>
      <c r="G57" s="102">
        <f ca="1">+G55-G56</f>
        <v>-4</v>
      </c>
      <c r="H57" s="98">
        <f t="shared" ref="H57:I57" ca="1" si="81">+H55-H56</f>
        <v>17365.236844664916</v>
      </c>
      <c r="I57" s="100">
        <f t="shared" ca="1" si="81"/>
        <v>-2224</v>
      </c>
      <c r="J57" s="248">
        <f t="shared" ref="J57" ca="1" si="82">IF(H57=0,"",1-((H57-I57)/ABS(H57)))</f>
        <v>-0.12807196468980342</v>
      </c>
      <c r="K57" s="100">
        <f ca="1">+K36+K39+K42+K45+K48+K51</f>
        <v>-514</v>
      </c>
      <c r="L57" s="101">
        <f t="shared" ca="1" si="41"/>
        <v>-3.3268482490272375</v>
      </c>
      <c r="M57" s="103">
        <f ca="1">+M55-M56</f>
        <v>20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980</v>
      </c>
      <c r="D62" s="244">
        <f ca="1">IF(B62=0,"",1-((B62-C62)/ABS(B62)))</f>
        <v>1.9957291666666668</v>
      </c>
      <c r="E62" s="73">
        <f ca="1">INDIRECT($Q$1&amp; "!" &amp;$P$1&amp;P62)</f>
        <v>0</v>
      </c>
      <c r="F62" s="74">
        <f t="shared" ref="F62:F85" ca="1" si="83">IF(ISERROR(((C62-E62)/ABS(E62))-1),0,((C62-E62)/ABS(E62)))</f>
        <v>0</v>
      </c>
      <c r="G62" s="75">
        <f ca="1">INDIRECT($N$1&amp; "!" &amp;$P$1&amp;R62)</f>
        <v>1</v>
      </c>
      <c r="H62" s="71">
        <f ca="1">SUM(INDIRECT($N$1&amp;"!"&amp;$O$3&amp;N62&amp;":"&amp;$O$1&amp;N62))/1.173</f>
        <v>4051.1508951406649</v>
      </c>
      <c r="I62" s="72">
        <f t="shared" ref="I62:I63" ca="1" si="84">SUM(INDIRECT($N$1&amp;"!"&amp;$P$3&amp;N62&amp;":"&amp;$P$1&amp;N62))</f>
        <v>2628</v>
      </c>
      <c r="J62" s="244">
        <f ca="1">IF(H62=0,"",1-((H62-I62)/ABS(H62)))</f>
        <v>0.64870454545454548</v>
      </c>
      <c r="K62" s="73">
        <f ca="1">SUM(INDIRECT($Q$1&amp;"!"&amp;$P$3&amp;P62&amp;":"&amp;$P$1&amp;P62))</f>
        <v>1560</v>
      </c>
      <c r="L62" s="74">
        <f t="shared" ref="L62:L85" ca="1" si="85">IF(ISERROR(((I62-K62)/ABS(K62))-1),0,((I62-K62)/ABS(K62)))</f>
        <v>0.68461538461538463</v>
      </c>
      <c r="M62" s="76">
        <f ca="1">SUM(INDIRECT($N$1&amp;"!"&amp;$P$3&amp;R62&amp;":"&amp;$P$1&amp;R62))</f>
        <v>5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253.91498881431767</v>
      </c>
      <c r="C63" s="78">
        <f ca="1">INDIRECT($N$1&amp; "!" &amp;$P$1&amp;N63)</f>
        <v>1164</v>
      </c>
      <c r="D63" s="237">
        <f ca="1">IF(B63=0,"",1+((B63-C63)/ABS(B63)))</f>
        <v>-2.5842114537444933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1</v>
      </c>
      <c r="H63" s="77">
        <f ca="1">SUM(INDIRECT($N$1&amp;"!"&amp;$O$3&amp;N63&amp;":"&amp;$O$1&amp;N63))/0.894</f>
        <v>2031.3199105145413</v>
      </c>
      <c r="I63" s="78">
        <f t="shared" ca="1" si="84"/>
        <v>4198</v>
      </c>
      <c r="J63" s="237">
        <f ca="1">IF(H63=0,"",1+((H63-I63)/ABS(H63)))</f>
        <v>-6.6636563876651955E-2</v>
      </c>
      <c r="K63" s="79">
        <f ca="1">SUM(INDIRECT($Q$1&amp;"!"&amp;$P$3&amp;P63&amp;":"&amp;$P$1&amp;P63))</f>
        <v>1243</v>
      </c>
      <c r="L63" s="80">
        <f t="shared" ca="1" si="85"/>
        <v>2.3773129525341914</v>
      </c>
      <c r="M63" s="82">
        <f t="shared" ref="M63:M84" ca="1" si="86">SUM(INDIRECT($N$1&amp;"!"&amp;$P$3&amp;R63&amp;":"&amp;$P$1&amp;R63))</f>
        <v>10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237.13360453606595</v>
      </c>
      <c r="C64" s="38">
        <f ca="1">+C62-C63</f>
        <v>-184</v>
      </c>
      <c r="D64" s="240">
        <f ca="1">IF(B64=0,"",1-((B64-C64)/ABS(B64)))</f>
        <v>-0.77593388908325389</v>
      </c>
      <c r="E64" s="38">
        <f ca="1">+E62-E63</f>
        <v>0</v>
      </c>
      <c r="F64" s="39">
        <f t="shared" ca="1" si="83"/>
        <v>0</v>
      </c>
      <c r="G64" s="40">
        <f ca="1">+G62-G63</f>
        <v>0</v>
      </c>
      <c r="H64" s="37">
        <f ca="1">+H62-H63</f>
        <v>2019.8309846261236</v>
      </c>
      <c r="I64" s="38">
        <f t="shared" ref="I64" ca="1" si="89">+I62-I63</f>
        <v>-1570</v>
      </c>
      <c r="J64" s="240">
        <f ca="1">IF(H64=0,"",1-((H64-I64)/ABS(H64)))</f>
        <v>-0.77729275961701894</v>
      </c>
      <c r="K64" s="38">
        <f ca="1">+K62-K63</f>
        <v>317</v>
      </c>
      <c r="L64" s="39">
        <f t="shared" ca="1" si="85"/>
        <v>-5.9526813880126186</v>
      </c>
      <c r="M64" s="41">
        <f ca="1">+M62-M63</f>
        <v>-5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527.70673486786018</v>
      </c>
      <c r="I65" s="90">
        <f t="shared" ref="I65:I66" ca="1" si="90">SUM(INDIRECT($N$1&amp;"!"&amp;$P$3&amp;N65&amp;":"&amp;$P$1&amp;N65))</f>
        <v>306</v>
      </c>
      <c r="J65" s="246">
        <f t="shared" ref="J65" ca="1" si="91">IF(H65=0,"",1-((H65-I65)/ABS(H65)))</f>
        <v>0.57986752827140553</v>
      </c>
      <c r="K65" s="91">
        <f ca="1">SUM(INDIRECT($Q$1&amp;"!"&amp;$P$3&amp;P65&amp;":"&amp;$P$1&amp;P65))</f>
        <v>301</v>
      </c>
      <c r="L65" s="92">
        <f t="shared" ca="1" si="85"/>
        <v>1.6611295681063124E-2</v>
      </c>
      <c r="M65" s="94">
        <f t="shared" ca="1" si="86"/>
        <v>1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26.845637583892618</v>
      </c>
      <c r="C66" s="77">
        <f ca="1">INDIRECT($N$1&amp; "!" &amp;$P$1&amp;N66)</f>
        <v>-121</v>
      </c>
      <c r="D66" s="237">
        <f ca="1">IF(B66=0,"",1+((B66-C66)/ABS(B66)))</f>
        <v>6.50725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2</v>
      </c>
      <c r="H66" s="77">
        <f ca="1">SUM(INDIRECT($N$1&amp;"!"&amp;$O$3&amp;N66&amp;":"&amp;$O$1&amp;N66))/0.894</f>
        <v>212.52796420581655</v>
      </c>
      <c r="I66" s="78">
        <f t="shared" ca="1" si="90"/>
        <v>148</v>
      </c>
      <c r="J66" s="237">
        <f ca="1">IF(H66=0,"",1+((H66-I66)/ABS(H66)))</f>
        <v>1.3036210526315788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9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-2</v>
      </c>
      <c r="H67" s="37">
        <f ca="1">+H65-H66</f>
        <v>315.17877066204363</v>
      </c>
      <c r="I67" s="38">
        <f t="shared" ref="I67" ca="1" si="92">+I65-I66</f>
        <v>158</v>
      </c>
      <c r="J67" s="240">
        <f ca="1">IF(H67=0,"",1-((H67-I67)/ABS(H67)))</f>
        <v>0.50130279925933996</v>
      </c>
      <c r="K67" s="38">
        <f ca="1">+K65-K66</f>
        <v>301</v>
      </c>
      <c r="L67" s="39">
        <f t="shared" ca="1" si="85"/>
        <v>-0.47508305647840532</v>
      </c>
      <c r="M67" s="41">
        <f ca="1">+M65-M66</f>
        <v>-8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597.61295822676891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0.16733238231098435</v>
      </c>
      <c r="K68" s="91">
        <f ca="1">SUM(INDIRECT($Q$1&amp;"!"&amp;$P$3&amp;P68&amp;":"&amp;$P$1&amp;P68))</f>
        <v>66</v>
      </c>
      <c r="L68" s="92">
        <f t="shared" ca="1" si="85"/>
        <v>0.51515151515151514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69.351230425055931</v>
      </c>
      <c r="C69" s="78">
        <f ca="1">INDIRECT($N$1&amp; "!" &amp;$P$1&amp;N69)</f>
        <v>-157</v>
      </c>
      <c r="D69" s="237">
        <f ca="1">IF(B69=0,"",1+((B69-C69)/ABS(B69)))</f>
        <v>4.2638387096774188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-1</v>
      </c>
      <c r="H69" s="77">
        <f ca="1">SUM(INDIRECT($N$1&amp;"!"&amp;$O$3&amp;N69&amp;":"&amp;$O$1&amp;N69))/0.894</f>
        <v>557.04697986577185</v>
      </c>
      <c r="I69" s="78">
        <f t="shared" ca="1" si="93"/>
        <v>837</v>
      </c>
      <c r="J69" s="237">
        <f ca="1">IF(H69=0,"",1+((H69-I69)/ABS(H69)))</f>
        <v>0.49743373493975918</v>
      </c>
      <c r="K69" s="79">
        <f ca="1">SUM(INDIRECT($Q$1&amp;"!"&amp;$P$3&amp;P69&amp;":"&amp;$P$1&amp;P69))</f>
        <v>521</v>
      </c>
      <c r="L69" s="80">
        <f t="shared" ca="1" si="85"/>
        <v>0.60652591170825332</v>
      </c>
      <c r="M69" s="82">
        <f t="shared" ca="1" si="86"/>
        <v>4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3.1125376908861</v>
      </c>
      <c r="C70" s="38">
        <f ca="1">+C68-C69</f>
        <v>157</v>
      </c>
      <c r="D70" s="240">
        <f ca="1">IF(B70=0,"",1-((B70-C70)/ABS(B70)))</f>
        <v>50.441156250000013</v>
      </c>
      <c r="E70" s="38">
        <f ca="1">+E68-E69</f>
        <v>0</v>
      </c>
      <c r="F70" s="39">
        <f t="shared" ca="1" si="83"/>
        <v>0</v>
      </c>
      <c r="G70" s="40">
        <f ca="1">+G68-G69</f>
        <v>1</v>
      </c>
      <c r="H70" s="37">
        <f t="shared" ref="H70:I70" ca="1" si="94">+H68-H69</f>
        <v>40.565978360997065</v>
      </c>
      <c r="I70" s="38">
        <f t="shared" ca="1" si="94"/>
        <v>-737</v>
      </c>
      <c r="J70" s="240">
        <f ca="1">IF(H70=0,"",1-((H70-I70)/ABS(H70)))</f>
        <v>-18.167933568406248</v>
      </c>
      <c r="K70" s="38">
        <f ca="1">+K68-K69</f>
        <v>-455</v>
      </c>
      <c r="L70" s="39">
        <f t="shared" ca="1" si="85"/>
        <v>-0.6197802197802198</v>
      </c>
      <c r="M70" s="41">
        <f ca="1">+M68-M69</f>
        <v>-4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1476.5558397271952</v>
      </c>
      <c r="I71" s="90">
        <f t="shared" ref="I71:I72" ca="1" si="95">SUM(INDIRECT($N$1&amp;"!"&amp;$P$3&amp;N71&amp;":"&amp;$P$1&amp;N71))</f>
        <v>422</v>
      </c>
      <c r="J71" s="246">
        <f ca="1">IF(H71=0,"",1-((H71-I71)/ABS(H71)))</f>
        <v>0.28580023094688223</v>
      </c>
      <c r="K71" s="91">
        <f ca="1">SUM(INDIRECT($Q$1&amp;"!"&amp;$P$3&amp;P71&amp;":"&amp;$P$1&amp;P71))</f>
        <v>468</v>
      </c>
      <c r="L71" s="92">
        <f t="shared" ca="1" si="85"/>
        <v>-9.8290598290598288E-2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107.38255033557047</v>
      </c>
      <c r="C72" s="78">
        <f ca="1">INDIRECT($N$1&amp; "!" &amp;$P$1&amp;N72)</f>
        <v>-170</v>
      </c>
      <c r="D72" s="237">
        <f ca="1">IF(B72=0,"",1+((B72-C72)/ABS(B72)))</f>
        <v>3.5831250000000003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-1</v>
      </c>
      <c r="H72" s="77">
        <f ca="1">SUM(INDIRECT($N$1&amp;"!"&amp;$O$3&amp;N72&amp;":"&amp;$O$1&amp;N72))/0.894</f>
        <v>861.29753914988817</v>
      </c>
      <c r="I72" s="78">
        <f t="shared" ca="1" si="95"/>
        <v>1134</v>
      </c>
      <c r="J72" s="237">
        <f ca="1">IF(H72=0,"",1+((H72-I72)/ABS(H72)))</f>
        <v>0.6833818181818182</v>
      </c>
      <c r="K72" s="79">
        <f ca="1">SUM(INDIRECT($Q$1&amp;"!"&amp;$P$3&amp;P72&amp;":"&amp;$P$1&amp;P72))</f>
        <v>291</v>
      </c>
      <c r="L72" s="80">
        <f t="shared" ca="1" si="85"/>
        <v>2.8969072164948453</v>
      </c>
      <c r="M72" s="82">
        <f t="shared" ca="1" si="86"/>
        <v>3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71.645582656756886</v>
      </c>
      <c r="C73" s="38">
        <f ca="1">+C71-C72</f>
        <v>170</v>
      </c>
      <c r="D73" s="240">
        <f ca="1">IF(B73=0,"",1-((B73-C73)/ABS(B73)))</f>
        <v>2.3727910876856733</v>
      </c>
      <c r="E73" s="38">
        <f ca="1">+E71-E72</f>
        <v>0</v>
      </c>
      <c r="F73" s="39">
        <f t="shared" ca="1" si="83"/>
        <v>0</v>
      </c>
      <c r="G73" s="40">
        <f ca="1">+G71-G72</f>
        <v>1</v>
      </c>
      <c r="H73" s="37">
        <f t="shared" ref="H73:I73" ca="1" si="96">+H71-H72</f>
        <v>615.25830057730707</v>
      </c>
      <c r="I73" s="38">
        <f t="shared" ca="1" si="96"/>
        <v>-712</v>
      </c>
      <c r="J73" s="240">
        <f ca="1">IF(H73=0,"",1-((H73-I73)/ABS(H73)))</f>
        <v>-1.15723753638418</v>
      </c>
      <c r="K73" s="38">
        <f ca="1">+K71-K72</f>
        <v>177</v>
      </c>
      <c r="L73" s="39">
        <f t="shared" ca="1" si="85"/>
        <v>-5.0225988700564974</v>
      </c>
      <c r="M73" s="41">
        <f ca="1">+M71-M72</f>
        <v>-3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1176</v>
      </c>
      <c r="F74" s="92">
        <f t="shared" ca="1" si="83"/>
        <v>-1</v>
      </c>
      <c r="G74" s="93">
        <f ca="1">INDIRECT($N$1&amp; "!" &amp;$P$1&amp;R74)</f>
        <v>0</v>
      </c>
      <c r="H74" s="89">
        <f ca="1">SUM(INDIRECT($N$1&amp;"!"&amp;$O$3&amp;N74&amp;":"&amp;$O$1&amp;N74))/1.173</f>
        <v>5218.2438192668369</v>
      </c>
      <c r="I74" s="90">
        <f t="shared" ref="I74:I75" ca="1" si="97">SUM(INDIRECT($N$1&amp;"!"&amp;$P$3&amp;N74&amp;":"&amp;$P$1&amp;N74))</f>
        <v>3066</v>
      </c>
      <c r="J74" s="246">
        <f ca="1">IF(H74=0,"",1-((H74-I74)/ABS(H74)))</f>
        <v>0.58755399444535206</v>
      </c>
      <c r="K74" s="91">
        <f ca="1">SUM(INDIRECT($Q$1&amp;"!"&amp;$P$3&amp;P74&amp;":"&amp;$P$1&amp;P74))</f>
        <v>2488</v>
      </c>
      <c r="L74" s="92">
        <f t="shared" ca="1" si="85"/>
        <v>0.23231511254019294</v>
      </c>
      <c r="M74" s="94">
        <f t="shared" ca="1" si="86"/>
        <v>7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263.9821029082774</v>
      </c>
      <c r="C75" s="78">
        <f ca="1">INDIRECT($N$1&amp; "!" &amp;$P$1&amp;N75)</f>
        <v>96</v>
      </c>
      <c r="D75" s="237">
        <f ca="1">IF(B75=0,"",1+((B75-C75)/ABS(B75)))</f>
        <v>1.6363389830508475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0</v>
      </c>
      <c r="H75" s="77">
        <f ca="1">SUM(INDIRECT($N$1&amp;"!"&amp;$O$3&amp;N75&amp;":"&amp;$O$1&amp;N75))/0.894</f>
        <v>2111.8568232662192</v>
      </c>
      <c r="I75" s="78">
        <f t="shared" ca="1" si="97"/>
        <v>1585</v>
      </c>
      <c r="J75" s="237">
        <f t="shared" ref="J75" ca="1" si="98">IF(H75=0,"",1+((H75-I75)/ABS(H75)))</f>
        <v>1.2494756355932204</v>
      </c>
      <c r="K75" s="79">
        <f ca="1">SUM(INDIRECT($Q$1&amp;"!"&amp;$P$3&amp;P75&amp;":"&amp;$P$1&amp;P75))</f>
        <v>2358</v>
      </c>
      <c r="L75" s="80">
        <f t="shared" ca="1" si="85"/>
        <v>-0.32782018659881257</v>
      </c>
      <c r="M75" s="82">
        <f t="shared" ca="1" si="86"/>
        <v>6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368.58396699794594</v>
      </c>
      <c r="C76" s="38">
        <f ca="1">+C74-C75</f>
        <v>-96</v>
      </c>
      <c r="D76" s="240">
        <f ca="1">IF(B76=0,"",1-((B76-C76)/ABS(B76)))</f>
        <v>-0.2604562558211736</v>
      </c>
      <c r="E76" s="38">
        <f ca="1">+E74-E75</f>
        <v>1176</v>
      </c>
      <c r="F76" s="39">
        <f t="shared" ca="1" si="83"/>
        <v>-1.0816326530612246</v>
      </c>
      <c r="G76" s="40">
        <f ca="1">+G74-G75</f>
        <v>0</v>
      </c>
      <c r="H76" s="37">
        <f t="shared" ref="H76:I76" ca="1" si="99">+H74-H75</f>
        <v>3106.3869960006177</v>
      </c>
      <c r="I76" s="38">
        <f t="shared" ca="1" si="99"/>
        <v>1481</v>
      </c>
      <c r="J76" s="240">
        <f t="shared" ref="J76:J77" ca="1" si="100">IF(H76=0,"",1-((H76-I76)/ABS(H76)))</f>
        <v>0.47675965741124471</v>
      </c>
      <c r="K76" s="38">
        <f ca="1">+K74--K75</f>
        <v>4846</v>
      </c>
      <c r="L76" s="39">
        <f t="shared" ca="1" si="85"/>
        <v>-0.69438712340074293</v>
      </c>
      <c r="M76" s="41">
        <f ca="1">+M74-M75</f>
        <v>1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710.14492753623188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57.04697986577181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456.37583892617448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4762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29.057026954347542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253.76908861005739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-4762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980</v>
      </c>
      <c r="D83" s="247">
        <f t="shared" ca="1" si="104"/>
        <v>0.64256008943543885</v>
      </c>
      <c r="E83" s="229">
        <f ca="1">+E62+E65+E68+E71+E74+E77</f>
        <v>1176</v>
      </c>
      <c r="F83" s="230">
        <f t="shared" ca="1" si="83"/>
        <v>-0.16666666666666666</v>
      </c>
      <c r="G83" s="231">
        <f ca="1">INDIRECT($N$1&amp; "!" &amp;$P$1&amp;R83)</f>
        <v>1</v>
      </c>
      <c r="H83" s="44">
        <f t="shared" ref="H83" ca="1" si="115">+H62+H65+H68+H71+H74+H77+H80</f>
        <v>12581.415174765558</v>
      </c>
      <c r="I83" s="45">
        <f ca="1">+I62+I65+I68+I71+I74+I77+I80</f>
        <v>6522</v>
      </c>
      <c r="J83" s="247">
        <f t="shared" ca="1" si="106"/>
        <v>0.5183836563219949</v>
      </c>
      <c r="K83" s="229">
        <f ca="1">K62+K65+K68+K71+K74+K77</f>
        <v>4883</v>
      </c>
      <c r="L83" s="230">
        <f t="shared" ca="1" si="85"/>
        <v>0.3356543108744624</v>
      </c>
      <c r="M83" s="234">
        <f t="shared" ca="1" si="86"/>
        <v>13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778.52348993288592</v>
      </c>
      <c r="C84" s="89">
        <f t="shared" ca="1" si="114"/>
        <v>812</v>
      </c>
      <c r="D84" s="237">
        <f t="shared" ref="D84" ca="1" si="116">IF(B84=0,"",1+((B84-C84)/ABS(B84)))</f>
        <v>0.95700000000000007</v>
      </c>
      <c r="E84" s="79">
        <f ca="1">+E63+E66+E69+E72+E75+E78</f>
        <v>0</v>
      </c>
      <c r="F84" s="80">
        <f t="shared" ca="1" si="83"/>
        <v>0</v>
      </c>
      <c r="G84" s="81">
        <f ca="1">INDIRECT($N$1&amp; "!" &amp;$P$1&amp;R84)</f>
        <v>1</v>
      </c>
      <c r="H84" s="31">
        <f t="shared" ref="H84:I84" ca="1" si="117">+H63+H66+H69+H72+H75+H78+H81</f>
        <v>6230.4250559284119</v>
      </c>
      <c r="I84" s="32">
        <f t="shared" ca="1" si="117"/>
        <v>7902</v>
      </c>
      <c r="J84" s="237">
        <f t="shared" ref="J84" ca="1" si="118">IF(H84=0,"",1+((H84-I84)/ABS(H84)))</f>
        <v>0.73170771992818673</v>
      </c>
      <c r="K84" s="79">
        <f ca="1">K63+K66+K69+K72+K75+K78</f>
        <v>9175</v>
      </c>
      <c r="L84" s="80">
        <f t="shared" ca="1" si="85"/>
        <v>-0.13874659400544959</v>
      </c>
      <c r="M84" s="82">
        <f t="shared" ca="1" si="86"/>
        <v>32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938.53271883600235</v>
      </c>
      <c r="C85" s="106">
        <f t="shared" ca="1" si="114"/>
        <v>-533</v>
      </c>
      <c r="D85" s="249">
        <f t="shared" ref="D85" ca="1" si="119">IF(B85=0,"",1-((B85-C85)/ABS(B85)))</f>
        <v>-0.56790774503955865</v>
      </c>
      <c r="E85" s="106">
        <f ca="1">+E64+E67+E70+E73+E76+E79</f>
        <v>1176</v>
      </c>
      <c r="F85" s="107">
        <f t="shared" ca="1" si="83"/>
        <v>-1.4532312925170068</v>
      </c>
      <c r="G85" s="108">
        <f ca="1">+G83-G84</f>
        <v>0</v>
      </c>
      <c r="H85" s="105">
        <f t="shared" ref="H85:I85" ca="1" si="120">+H83-H84</f>
        <v>6350.9901188371459</v>
      </c>
      <c r="I85" s="106">
        <f t="shared" ca="1" si="120"/>
        <v>-1380</v>
      </c>
      <c r="J85" s="249">
        <f t="shared" ref="J85" ca="1" si="121">IF(H85=0,"",1-((H85-I85)/ABS(H85)))</f>
        <v>-0.21728895403362314</v>
      </c>
      <c r="K85" s="106">
        <f ca="1">+K83-K84</f>
        <v>-4292</v>
      </c>
      <c r="L85" s="107">
        <f t="shared" ca="1" si="85"/>
        <v>0.67847157502329913</v>
      </c>
      <c r="M85" s="109">
        <f ca="1">+M83-M84</f>
        <v>-19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0</v>
      </c>
      <c r="D90" s="244">
        <f ca="1">IF(B90=0,"",1-((B90-C90)/ABS(B90)))</f>
        <v>0</v>
      </c>
      <c r="E90" s="73">
        <f ca="1">INDIRECT($Q$1&amp; "!" &amp;$P$1&amp;P90)</f>
        <v>400</v>
      </c>
      <c r="F90" s="74">
        <f t="shared" ref="F90:F113" ca="1" si="122">IF(ISERROR(((C90-E90)/ABS(E90))-1),0,((C90-E90)/ABS(E90)))</f>
        <v>-1</v>
      </c>
      <c r="G90" s="75">
        <f ca="1">INDIRECT($N$1&amp; "!" &amp;$P$1&amp;R90)</f>
        <v>0</v>
      </c>
      <c r="H90" s="71">
        <f ca="1">SUM(INDIRECT($N$1&amp;"!"&amp;$O$3&amp;N90&amp;":"&amp;$O$1&amp;N90))/1.173</f>
        <v>8446.7178175618064</v>
      </c>
      <c r="I90" s="72">
        <f t="shared" ref="I90:I91" ca="1" si="123">SUM(INDIRECT($N$1&amp;"!"&amp;$P$3&amp;N90&amp;":"&amp;$P$1&amp;N90))</f>
        <v>3123</v>
      </c>
      <c r="J90" s="244">
        <f ca="1">IF(H90=0,"",1-((H90-I90)/ABS(H90)))</f>
        <v>0.36972941057731135</v>
      </c>
      <c r="K90" s="73">
        <f ca="1">SUM(INDIRECT($Q$1&amp;"!"&amp;$P$3&amp;P90&amp;":"&amp;$P$1&amp;P90))</f>
        <v>3459</v>
      </c>
      <c r="L90" s="74">
        <f t="shared" ref="L90:L113" ca="1" si="124">IF(ISERROR(((I90-K90)/ABS(K90))-1),0,((I90-K90)/ABS(K90)))</f>
        <v>-9.7137901127493501E-2</v>
      </c>
      <c r="M90" s="76">
        <f ca="1">SUM(INDIRECT($N$1&amp;"!"&amp;$P$3&amp;R90&amp;":"&amp;$P$1&amp;R90))</f>
        <v>40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398.21029082774049</v>
      </c>
      <c r="C91" s="78">
        <f ca="1">INDIRECT($N$1&amp; "!" &amp;$P$1&amp;N91)</f>
        <v>236</v>
      </c>
      <c r="D91" s="237">
        <f ca="1">IF(B91=0,"",1+((B91-C91)/ABS(B91)))</f>
        <v>1.4073483146067416</v>
      </c>
      <c r="E91" s="79">
        <f ca="1">INDIRECT($Q$1&amp; "!" &amp;$P$1&amp;P91)</f>
        <v>439</v>
      </c>
      <c r="F91" s="80">
        <f t="shared" ca="1" si="122"/>
        <v>-0.4624145785876993</v>
      </c>
      <c r="G91" s="81">
        <f ca="1">INDIRECT($N$1&amp; "!" &amp;$P$1&amp;R91)</f>
        <v>0</v>
      </c>
      <c r="H91" s="77">
        <f ca="1">SUM(INDIRECT($N$1&amp;"!"&amp;$O$3&amp;N91&amp;":"&amp;$O$1&amp;N91))/0.894</f>
        <v>3187.9194630872485</v>
      </c>
      <c r="I91" s="78">
        <f t="shared" ca="1" si="123"/>
        <v>-4280</v>
      </c>
      <c r="J91" s="237">
        <f ca="1">IF(H91=0,"",1+((H91-I91)/ABS(H91)))</f>
        <v>3.3425684210526314</v>
      </c>
      <c r="K91" s="79">
        <f ca="1">SUM(INDIRECT($Q$1&amp;"!"&amp;$P$3&amp;P91&amp;":"&amp;$P$1&amp;P91))</f>
        <v>2534</v>
      </c>
      <c r="L91" s="80">
        <f t="shared" ca="1" si="124"/>
        <v>-2.6890292028413576</v>
      </c>
      <c r="M91" s="82">
        <f t="shared" ref="M91:M112" ca="1" si="125">SUM(INDIRECT($N$1&amp;"!"&amp;$P$3&amp;R91&amp;":"&amp;$P$1&amp;R91))</f>
        <v>-36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625.66012690456978</v>
      </c>
      <c r="C92" s="127">
        <f ca="1">+C90-C91</f>
        <v>-236</v>
      </c>
      <c r="D92" s="250">
        <f ca="1">IF(B92=0,"",1-((B92-C92)/ABS(B92)))</f>
        <v>-0.37720159852218993</v>
      </c>
      <c r="E92" s="127">
        <f ca="1">+E90-E91</f>
        <v>-39</v>
      </c>
      <c r="F92" s="128">
        <f t="shared" ca="1" si="122"/>
        <v>-5.0512820512820511</v>
      </c>
      <c r="G92" s="129">
        <f ca="1">+G90-G91</f>
        <v>0</v>
      </c>
      <c r="H92" s="126">
        <f t="shared" ref="H92:I92" ca="1" si="128">+H90-H91</f>
        <v>5258.7983544745584</v>
      </c>
      <c r="I92" s="127">
        <f t="shared" ca="1" si="128"/>
        <v>7403</v>
      </c>
      <c r="J92" s="250">
        <f ca="1">IF(H92=0,"",1-((H92-I92)/ABS(H92)))</f>
        <v>1.4077360455741763</v>
      </c>
      <c r="K92" s="127">
        <f ca="1">+K90-K91</f>
        <v>925</v>
      </c>
      <c r="L92" s="128">
        <f t="shared" ca="1" si="124"/>
        <v>7.0032432432432437</v>
      </c>
      <c r="M92" s="130">
        <f ca="1">+M90-M91</f>
        <v>76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35</v>
      </c>
      <c r="F93" s="92">
        <f t="shared" ca="1" si="122"/>
        <v>-1</v>
      </c>
      <c r="G93" s="93">
        <f ca="1">INDIRECT($N$1&amp; "!" &amp;$P$1&amp;R93)</f>
        <v>0</v>
      </c>
      <c r="H93" s="89">
        <f ca="1">SUM(INDIRECT($N$1&amp;"!"&amp;$O$3&amp;N93&amp;":"&amp;$O$1&amp;N93))/1.173</f>
        <v>1104.859335038363</v>
      </c>
      <c r="I93" s="90">
        <f t="shared" ref="I93:I94" ca="1" si="130">SUM(INDIRECT($N$1&amp;"!"&amp;$P$3&amp;N93&amp;":"&amp;$P$1&amp;N93))</f>
        <v>1023</v>
      </c>
      <c r="J93" s="246">
        <f t="shared" ref="J93" ca="1" si="131">IF(H93=0,"",1-((H93-I93)/ABS(H93)))</f>
        <v>0.92590972222222234</v>
      </c>
      <c r="K93" s="91">
        <f ca="1">SUM(INDIRECT($Q$1&amp;"!"&amp;$P$3&amp;P93&amp;":"&amp;$P$1&amp;P93))</f>
        <v>782</v>
      </c>
      <c r="L93" s="92">
        <f t="shared" ca="1" si="124"/>
        <v>0.30818414322250637</v>
      </c>
      <c r="M93" s="94">
        <f t="shared" ca="1" si="125"/>
        <v>15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41.387024608501115</v>
      </c>
      <c r="C94" s="78">
        <f ca="1">INDIRECT($N$1&amp; "!" &amp;$P$1&amp;N94)</f>
        <v>24</v>
      </c>
      <c r="D94" s="237">
        <f ca="1">IF(B94=0,"",1+((B94-C94)/ABS(B94)))</f>
        <v>1.4201081081081082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0</v>
      </c>
      <c r="H94" s="77">
        <f ca="1">SUM(INDIRECT($N$1&amp;"!"&amp;$O$3&amp;N94&amp;":"&amp;$O$1&amp;N94))/0.894</f>
        <v>331.09619686800892</v>
      </c>
      <c r="I94" s="78">
        <f t="shared" ca="1" si="130"/>
        <v>-1362</v>
      </c>
      <c r="J94" s="237">
        <f ca="1">IF(H94=0,"",1+((H94-I94)/ABS(H94)))</f>
        <v>6.1136081081081084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4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92.457817676238847</v>
      </c>
      <c r="C95" s="127">
        <f ca="1">+C93-C94</f>
        <v>-24</v>
      </c>
      <c r="D95" s="250">
        <f ca="1">IF(B95=0,"",1-((B95-C95)/ABS(B95)))</f>
        <v>-0.25957783347257046</v>
      </c>
      <c r="E95" s="127">
        <f ca="1">+E93-E94</f>
        <v>35</v>
      </c>
      <c r="F95" s="128">
        <f t="shared" ca="1" si="122"/>
        <v>-1.6857142857142857</v>
      </c>
      <c r="G95" s="129">
        <f ca="1">+G93-G94</f>
        <v>0</v>
      </c>
      <c r="H95" s="126">
        <f t="shared" ref="H95:I95" ca="1" si="132">+H93-H94</f>
        <v>773.76313817035407</v>
      </c>
      <c r="I95" s="127">
        <f t="shared" ca="1" si="132"/>
        <v>2385</v>
      </c>
      <c r="J95" s="250">
        <f ca="1">IF(H95=0,"",1-((H95-I95)/ABS(H95)))</f>
        <v>3.0823386154574233</v>
      </c>
      <c r="K95" s="127">
        <f ca="1">+K93-K94</f>
        <v>782</v>
      </c>
      <c r="L95" s="128">
        <f t="shared" ca="1" si="124"/>
        <v>2.0498721227621481</v>
      </c>
      <c r="M95" s="130">
        <f ca="1">+M93-M94</f>
        <v>11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90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1238.7041773231031</v>
      </c>
      <c r="I96" s="90">
        <f t="shared" ref="I96:I97" ca="1" si="133">SUM(INDIRECT($N$1&amp;"!"&amp;$P$3&amp;N96&amp;":"&amp;$P$1&amp;N96))</f>
        <v>1268</v>
      </c>
      <c r="J96" s="246">
        <f ca="1">IF(H96=0,"",1-((H96-I96)/ABS(H96)))</f>
        <v>1.0236503785271851</v>
      </c>
      <c r="K96" s="91">
        <f ca="1">SUM(INDIRECT($Q$1&amp;"!"&amp;$P$3&amp;P96&amp;":"&amp;$P$1&amp;P96))</f>
        <v>931</v>
      </c>
      <c r="L96" s="92">
        <f t="shared" ca="1" si="124"/>
        <v>0.36197636949516648</v>
      </c>
      <c r="M96" s="94">
        <f t="shared" ca="1" si="125"/>
        <v>1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109.61968680089485</v>
      </c>
      <c r="C97" s="78">
        <f ca="1">INDIRECT($N$1&amp; "!" &amp;$P$1&amp;N97)</f>
        <v>954</v>
      </c>
      <c r="D97" s="237">
        <f ca="1">IF(B97=0,"",1+((B97-C97)/ABS(B97)))</f>
        <v>-6.7028163265306118</v>
      </c>
      <c r="E97" s="79">
        <f ca="1">INDIRECT($Q$1&amp; "!" &amp;$P$1&amp;P97)</f>
        <v>427</v>
      </c>
      <c r="F97" s="80">
        <f t="shared" ca="1" si="122"/>
        <v>1.234192037470726</v>
      </c>
      <c r="G97" s="81">
        <f ca="1">INDIRECT($N$1&amp; "!" &amp;$P$1&amp;R97)</f>
        <v>6</v>
      </c>
      <c r="H97" s="77">
        <f ca="1">SUM(INDIRECT($N$1&amp;"!"&amp;$O$3&amp;N97&amp;":"&amp;$O$1&amp;N97))/0.894</f>
        <v>876.95749440715883</v>
      </c>
      <c r="I97" s="78">
        <f t="shared" ca="1" si="133"/>
        <v>2883</v>
      </c>
      <c r="J97" s="237">
        <f ca="1">IF(H97=0,"",1+((H97-I97)/ABS(H97)))</f>
        <v>-1.2875025510204083</v>
      </c>
      <c r="K97" s="79">
        <f ca="1">SUM(INDIRECT($Q$1&amp;"!"&amp;$P$3&amp;P97&amp;":"&amp;$P$1&amp;P97))</f>
        <v>2216</v>
      </c>
      <c r="L97" s="80">
        <f t="shared" ca="1" si="124"/>
        <v>0.3009927797833935</v>
      </c>
      <c r="M97" s="82">
        <f t="shared" ca="1" si="125"/>
        <v>15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40.422938945055691</v>
      </c>
      <c r="C98" s="127">
        <f ca="1">+C96-C97</f>
        <v>-954</v>
      </c>
      <c r="D98" s="250">
        <f ca="1">IF(B98=0,"",1-((B98-C98)/ABS(B98)))</f>
        <v>-23.600461146496819</v>
      </c>
      <c r="E98" s="127">
        <f ca="1">+E96-E97</f>
        <v>-337</v>
      </c>
      <c r="F98" s="128">
        <f t="shared" ca="1" si="122"/>
        <v>-1.8308605341246291</v>
      </c>
      <c r="G98" s="129">
        <f ca="1">+G96-G97</f>
        <v>-6</v>
      </c>
      <c r="H98" s="126">
        <f t="shared" ref="H98:I98" ca="1" si="134">+H96-H97</f>
        <v>361.74668291594423</v>
      </c>
      <c r="I98" s="127">
        <f t="shared" ca="1" si="134"/>
        <v>-1615</v>
      </c>
      <c r="J98" s="250">
        <f ca="1">IF(H98=0,"",1-((H98-I98)/ABS(H98)))</f>
        <v>-4.4644500593119822</v>
      </c>
      <c r="K98" s="127">
        <f ca="1">+K96-K97</f>
        <v>-1285</v>
      </c>
      <c r="L98" s="128">
        <f t="shared" ca="1" si="124"/>
        <v>-0.25680933852140075</v>
      </c>
      <c r="M98" s="130">
        <f ca="1">+M96-M97</f>
        <v>-14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1068</v>
      </c>
      <c r="F99" s="92">
        <f t="shared" ca="1" si="122"/>
        <v>-1</v>
      </c>
      <c r="G99" s="93">
        <f ca="1">INDIRECT($N$1&amp; "!" &amp;$P$1&amp;R99)</f>
        <v>0</v>
      </c>
      <c r="H99" s="89">
        <f ca="1">SUM(INDIRECT($N$1&amp;"!"&amp;$O$3&amp;N99&amp;":"&amp;$O$1&amp;N99))/1.173</f>
        <v>3073.3162830349529</v>
      </c>
      <c r="I99" s="90">
        <f t="shared" ref="I99:I100" ca="1" si="135">SUM(INDIRECT($N$1&amp;"!"&amp;$P$3&amp;N99&amp;":"&amp;$P$1&amp;N99))</f>
        <v>1517</v>
      </c>
      <c r="J99" s="246">
        <f ca="1">IF(H99=0,"",1-((H99-I99)/ABS(H99)))</f>
        <v>0.49360360610263532</v>
      </c>
      <c r="K99" s="91">
        <f ca="1">SUM(INDIRECT($Q$1&amp;"!"&amp;$P$3&amp;P99&amp;":"&amp;$P$1&amp;P99))</f>
        <v>2221</v>
      </c>
      <c r="L99" s="92">
        <f t="shared" ca="1" si="124"/>
        <v>-0.31697433588473661</v>
      </c>
      <c r="M99" s="94">
        <f t="shared" ca="1" si="125"/>
        <v>1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170.02237136465325</v>
      </c>
      <c r="C100" s="78">
        <f ca="1">INDIRECT($N$1&amp; "!" &amp;$P$1&amp;N100)</f>
        <v>501</v>
      </c>
      <c r="D100" s="237">
        <f ca="1">IF(B100=0,"",1+((B100-C100)/ABS(B100)))</f>
        <v>-0.94667105263157869</v>
      </c>
      <c r="E100" s="79">
        <f ca="1">INDIRECT($Q$1&amp; "!" &amp;$P$1&amp;P100)</f>
        <v>287</v>
      </c>
      <c r="F100" s="80">
        <f t="shared" ca="1" si="122"/>
        <v>0.74564459930313587</v>
      </c>
      <c r="G100" s="81">
        <f ca="1">INDIRECT($N$1&amp; "!" &amp;$P$1&amp;R100)</f>
        <v>2</v>
      </c>
      <c r="H100" s="77">
        <f ca="1">SUM(INDIRECT($N$1&amp;"!"&amp;$O$3&amp;N100&amp;":"&amp;$O$1&amp;N100))/0.894</f>
        <v>1357.9418344519015</v>
      </c>
      <c r="I100" s="78">
        <f t="shared" ca="1" si="135"/>
        <v>1115</v>
      </c>
      <c r="J100" s="237">
        <f ca="1">IF(H100=0,"",1+((H100-I100)/ABS(H100)))</f>
        <v>1.1789044481054365</v>
      </c>
      <c r="K100" s="79">
        <f ca="1">SUM(INDIRECT($Q$1&amp;"!"&amp;$P$3&amp;P100&amp;":"&amp;$P$1&amp;P100))</f>
        <v>1598</v>
      </c>
      <c r="L100" s="80">
        <f t="shared" ca="1" si="124"/>
        <v>-0.30225281602002502</v>
      </c>
      <c r="M100" s="82">
        <f t="shared" ca="1" si="125"/>
        <v>7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202.5266482431899</v>
      </c>
      <c r="C101" s="127">
        <f ca="1">+C99-C100</f>
        <v>-501</v>
      </c>
      <c r="D101" s="250">
        <f ca="1">IF(B101=0,"",1-((B101-C101)/ABS(B101)))</f>
        <v>-2.4737485380116961</v>
      </c>
      <c r="E101" s="127">
        <f ca="1">+E99-E100</f>
        <v>781</v>
      </c>
      <c r="F101" s="128">
        <f t="shared" ca="1" si="122"/>
        <v>-1.6414852752880922</v>
      </c>
      <c r="G101" s="129">
        <f ca="1">+G99-G100</f>
        <v>-2</v>
      </c>
      <c r="H101" s="126">
        <f t="shared" ref="H101:I101" ca="1" si="136">+H99-H100</f>
        <v>1715.3744485830514</v>
      </c>
      <c r="I101" s="127">
        <f t="shared" ca="1" si="136"/>
        <v>402</v>
      </c>
      <c r="J101" s="250">
        <f ca="1">IF(H101=0,"",1-((H101-I101)/ABS(H101)))</f>
        <v>0.23435116474543705</v>
      </c>
      <c r="K101" s="127">
        <f ca="1">+K99-K100</f>
        <v>623</v>
      </c>
      <c r="L101" s="128">
        <f t="shared" ca="1" si="124"/>
        <v>-0.3547351524879615</v>
      </c>
      <c r="M101" s="130">
        <f ca="1">+M99-M100</f>
        <v>-6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1815</v>
      </c>
      <c r="D102" s="246">
        <f t="shared" ref="D102" ca="1" si="137">IF(B102=0,"",1-((B102-C102)/ABS(B102)))</f>
        <v>1.4356001348617669</v>
      </c>
      <c r="E102" s="91">
        <f ca="1">INDIRECT($Q$1&amp; "!" &amp;$P$1&amp;P102)</f>
        <v>2327</v>
      </c>
      <c r="F102" s="92">
        <f t="shared" ca="1" si="122"/>
        <v>-0.22002578427159433</v>
      </c>
      <c r="G102" s="93">
        <f ca="1">INDIRECT($N$1&amp; "!" &amp;$P$1&amp;R102)</f>
        <v>12</v>
      </c>
      <c r="H102" s="89">
        <f ca="1">SUM(INDIRECT($N$1&amp;"!"&amp;$O$3&amp;N102&amp;":"&amp;$O$1&amp;N102))/1.173</f>
        <v>10430.520034100597</v>
      </c>
      <c r="I102" s="90">
        <f t="shared" ref="I102:I103" ca="1" si="138">SUM(INDIRECT($N$1&amp;"!"&amp;$P$3&amp;N102&amp;":"&amp;$P$1&amp;N102))</f>
        <v>25029</v>
      </c>
      <c r="J102" s="246">
        <f ca="1">IF(H102=0,"",1-((H102-I102)/ABS(H102)))</f>
        <v>2.3995927257866776</v>
      </c>
      <c r="K102" s="91">
        <f ca="1">SUM(INDIRECT($Q$1&amp;"!"&amp;$P$3&amp;P102&amp;":"&amp;$P$1&amp;P102))</f>
        <v>18272</v>
      </c>
      <c r="L102" s="92">
        <f t="shared" ca="1" si="124"/>
        <v>0.36980078809106831</v>
      </c>
      <c r="M102" s="94">
        <f t="shared" ca="1" si="125"/>
        <v>133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414.98881431767336</v>
      </c>
      <c r="C103" s="78">
        <f ca="1">INDIRECT($N$1&amp; "!" &amp;$P$1&amp;N103)</f>
        <v>1654</v>
      </c>
      <c r="D103" s="237">
        <f t="shared" ref="D103" ca="1" si="139">IF(B103=0,"",1+((B103-C103)/ABS(B103)))</f>
        <v>-1.9856495956873319</v>
      </c>
      <c r="E103" s="79">
        <f ca="1">INDIRECT($Q$1&amp; "!" &amp;$P$1&amp;P103)</f>
        <v>1169</v>
      </c>
      <c r="F103" s="80">
        <f t="shared" ca="1" si="122"/>
        <v>0.41488451668092385</v>
      </c>
      <c r="G103" s="81">
        <f ca="1">INDIRECT($N$1&amp; "!" &amp;$P$1&amp;R103)</f>
        <v>3</v>
      </c>
      <c r="H103" s="77">
        <f ca="1">SUM(INDIRECT($N$1&amp;"!"&amp;$O$3&amp;N103&amp;":"&amp;$O$1&amp;N103))/0.894</f>
        <v>3319.9105145413869</v>
      </c>
      <c r="I103" s="78">
        <f t="shared" ca="1" si="138"/>
        <v>7098</v>
      </c>
      <c r="J103" s="237">
        <f t="shared" ref="J103" ca="1" si="140">IF(H103=0,"",1+((H103-I103)/ABS(H103)))</f>
        <v>-0.13800943396226417</v>
      </c>
      <c r="K103" s="79">
        <f ca="1">SUM(INDIRECT($Q$1&amp;"!"&amp;$P$3&amp;P103&amp;":"&amp;$P$1&amp;P103))</f>
        <v>4686</v>
      </c>
      <c r="L103" s="80">
        <f t="shared" ca="1" si="124"/>
        <v>0.51472471190781055</v>
      </c>
      <c r="M103" s="82">
        <f t="shared" ca="1" si="125"/>
        <v>4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849.29081057576218</v>
      </c>
      <c r="C104" s="127">
        <f ca="1">+C102-C103</f>
        <v>161</v>
      </c>
      <c r="D104" s="250">
        <f t="shared" ref="D104:D105" ca="1" si="141">IF(B104=0,"",1-((B104-C104)/ABS(B104)))</f>
        <v>0.18956993057637439</v>
      </c>
      <c r="E104" s="127">
        <f ca="1">+E102-E103</f>
        <v>1158</v>
      </c>
      <c r="F104" s="128">
        <f t="shared" ca="1" si="122"/>
        <v>-0.86096718480138168</v>
      </c>
      <c r="G104" s="129">
        <f ca="1">+G102-G103</f>
        <v>9</v>
      </c>
      <c r="H104" s="126">
        <f t="shared" ref="H104:I104" ca="1" si="142">+H102-H103</f>
        <v>7110.6095195592097</v>
      </c>
      <c r="I104" s="127">
        <f t="shared" ca="1" si="142"/>
        <v>17931</v>
      </c>
      <c r="J104" s="250">
        <f t="shared" ref="J104:J105" ca="1" si="143">IF(H104=0,"",1-((H104-I104)/ABS(H104)))</f>
        <v>2.5217247481635798</v>
      </c>
      <c r="K104" s="127">
        <f ca="1">+K102-K103</f>
        <v>13586</v>
      </c>
      <c r="L104" s="128">
        <f t="shared" ca="1" si="124"/>
        <v>0.31981451494185192</v>
      </c>
      <c r="M104" s="130">
        <f ca="1">+M102-M103</f>
        <v>129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1652</v>
      </c>
      <c r="D105" s="246">
        <f t="shared" ca="1" si="141"/>
        <v>9.2276000000000007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2</v>
      </c>
      <c r="H105" s="89">
        <f ca="1">SUM(INDIRECT($N$1&amp;"!"&amp;$O$3&amp;N105&amp;":"&amp;$O$1&amp;N105))/1.173</f>
        <v>1476.5558397271952</v>
      </c>
      <c r="I105" s="90">
        <f t="shared" ref="I105:I106" ca="1" si="144">SUM(INDIRECT($N$1&amp;"!"&amp;$P$3&amp;N105&amp;":"&amp;$P$1&amp;N105))</f>
        <v>2758</v>
      </c>
      <c r="J105" s="246">
        <f t="shared" ca="1" si="143"/>
        <v>1.8678602771362587</v>
      </c>
      <c r="K105" s="91">
        <f ca="1">SUM(INDIRECT($Q$1&amp;"!"&amp;$P$3&amp;P105&amp;":"&amp;$P$1&amp;P105))</f>
        <v>1405</v>
      </c>
      <c r="L105" s="92">
        <f t="shared" ca="1" si="124"/>
        <v>0.9629893238434164</v>
      </c>
      <c r="M105" s="94">
        <f t="shared" ca="1" si="125"/>
        <v>5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89.485458612975393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718.12080536912754</v>
      </c>
      <c r="I106" s="233">
        <f t="shared" ca="1" si="144"/>
        <v>117</v>
      </c>
      <c r="J106" s="247">
        <f t="shared" ref="J106" ca="1" si="145">IF(H106=0,"",1+((H106-I106)/ABS(H106)))</f>
        <v>1.8370747663551401</v>
      </c>
      <c r="K106" s="229">
        <f ca="1">SUM(INDIRECT($Q$1&amp;"!"&amp;$P$3&amp;P106&amp;":"&amp;$P$1&amp;P106))</f>
        <v>1090</v>
      </c>
      <c r="L106" s="230">
        <f t="shared" ca="1" si="124"/>
        <v>-0.89266055045871562</v>
      </c>
      <c r="M106" s="234">
        <f t="shared" ca="1" si="125"/>
        <v>1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89.542674379351965</v>
      </c>
      <c r="C107" s="127">
        <f ca="1">+C105-C106</f>
        <v>1652</v>
      </c>
      <c r="D107" s="250">
        <f t="shared" ref="D107:D111" ca="1" si="146">IF(B107=0,"",1-((B107-C107)/ABS(B107)))</f>
        <v>18.449303769968054</v>
      </c>
      <c r="E107" s="127">
        <f ca="1">+E105-E106</f>
        <v>0</v>
      </c>
      <c r="F107" s="128">
        <f t="shared" ca="1" si="122"/>
        <v>0</v>
      </c>
      <c r="G107" s="129">
        <f ca="1">+G105-G106</f>
        <v>2</v>
      </c>
      <c r="H107" s="126">
        <f t="shared" ref="H107:I107" ca="1" si="147">+H105-H106</f>
        <v>758.4350343580677</v>
      </c>
      <c r="I107" s="127">
        <f t="shared" ca="1" si="147"/>
        <v>2641</v>
      </c>
      <c r="J107" s="250">
        <f t="shared" ref="J107:J111" ca="1" si="148">IF(H107=0,"",1-((H107-I107)/ABS(H107)))</f>
        <v>3.4821703644469926</v>
      </c>
      <c r="K107" s="127">
        <f ca="1">+K105-K106</f>
        <v>315</v>
      </c>
      <c r="L107" s="128">
        <f t="shared" ca="1" si="124"/>
        <v>7.3841269841269845</v>
      </c>
      <c r="M107" s="130">
        <f ca="1">+M105-M106</f>
        <v>4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3467</v>
      </c>
      <c r="D111" s="247">
        <f t="shared" ca="1" si="146"/>
        <v>1.1099320414847162</v>
      </c>
      <c r="E111" s="229">
        <f ca="1">+E90+E93+E96+E99+E102+E105</f>
        <v>3920</v>
      </c>
      <c r="F111" s="230">
        <f t="shared" ca="1" si="122"/>
        <v>-0.11556122448979592</v>
      </c>
      <c r="G111" s="231">
        <f ca="1">INDIRECT($N$1&amp; "!" &amp;$P$1&amp;R111)</f>
        <v>14</v>
      </c>
      <c r="H111" s="44">
        <f ca="1">+H90+H93+H96+H99+H102+H105+H108</f>
        <v>25770.673486786021</v>
      </c>
      <c r="I111" s="45">
        <f ca="1">+I90+I93+I96+I99+I102+I105+I108</f>
        <v>34718</v>
      </c>
      <c r="J111" s="247">
        <f t="shared" ca="1" si="148"/>
        <v>1.3471902477753148</v>
      </c>
      <c r="K111" s="229">
        <f ca="1">K90+K93+K96+K99+K102+K105</f>
        <v>27070</v>
      </c>
      <c r="L111" s="230">
        <f t="shared" ca="1" si="124"/>
        <v>0.28252678241595863</v>
      </c>
      <c r="M111" s="234">
        <f t="shared" ca="1" si="125"/>
        <v>195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1223.7136465324386</v>
      </c>
      <c r="C112" s="89">
        <f t="shared" ca="1" si="156"/>
        <v>3369</v>
      </c>
      <c r="D112" s="237">
        <f t="shared" ref="D112" ca="1" si="157">IF(B112=0,"",1+((B112-C112)/ABS(B112)))</f>
        <v>-0.75309506398537462</v>
      </c>
      <c r="E112" s="79">
        <f ca="1">+E91+E94+E97+E100+E103+E106</f>
        <v>2322</v>
      </c>
      <c r="F112" s="80">
        <f t="shared" ca="1" si="122"/>
        <v>0.45090439276485789</v>
      </c>
      <c r="G112" s="81">
        <f ca="1">INDIRECT($N$1&amp; "!" &amp;$P$1&amp;R112)</f>
        <v>11</v>
      </c>
      <c r="H112" s="31">
        <f t="shared" ref="H112:I112" ca="1" si="158">+H91+H94+H97+H100+H103+H106+H109</f>
        <v>9791.9463087248332</v>
      </c>
      <c r="I112" s="32">
        <f t="shared" ca="1" si="158"/>
        <v>5571</v>
      </c>
      <c r="J112" s="237">
        <f t="shared" ref="J112" ca="1" si="159">IF(H112=0,"",1+((H112-I112)/ABS(H112)))</f>
        <v>1.4310630568882798</v>
      </c>
      <c r="K112" s="79">
        <f ca="1">K91+K94+K97+K100+K103+K106</f>
        <v>12124</v>
      </c>
      <c r="L112" s="80">
        <f t="shared" ca="1" si="124"/>
        <v>-0.54049818541735406</v>
      </c>
      <c r="M112" s="82">
        <f t="shared" ca="1" si="125"/>
        <v>-5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1899.9010167241681</v>
      </c>
      <c r="C113" s="133">
        <f t="shared" ca="1" si="156"/>
        <v>98</v>
      </c>
      <c r="D113" s="251">
        <f t="shared" ref="D113" ca="1" si="160">IF(B113=0,"",1-((B113-C113)/ABS(B113)))</f>
        <v>5.1581634589033865E-2</v>
      </c>
      <c r="E113" s="134">
        <f ca="1">+E92+E95+E98+E101+E104+E107</f>
        <v>1598</v>
      </c>
      <c r="F113" s="135">
        <f t="shared" ca="1" si="122"/>
        <v>-0.93867334167709637</v>
      </c>
      <c r="G113" s="136">
        <f ca="1">+G111-G112</f>
        <v>3</v>
      </c>
      <c r="H113" s="132">
        <f t="shared" ref="H113:I113" ca="1" si="161">+H111-H112</f>
        <v>15978.727178061188</v>
      </c>
      <c r="I113" s="134">
        <f t="shared" ca="1" si="161"/>
        <v>29147</v>
      </c>
      <c r="J113" s="251">
        <f t="shared" ref="J113" ca="1" si="162">IF(H113=0,"",1-((H113-I113)/ABS(H113)))</f>
        <v>1.8241127516100824</v>
      </c>
      <c r="K113" s="134">
        <f ca="1">+K111-K112</f>
        <v>14946</v>
      </c>
      <c r="L113" s="135">
        <f t="shared" ca="1" si="124"/>
        <v>0.95015388732771311</v>
      </c>
      <c r="M113" s="137">
        <f ca="1">+M111-M112</f>
        <v>200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75</v>
      </c>
      <c r="D118" s="257">
        <f ca="1">IF(B118=0,"",1-((B118-C118)/ABS(B118)))</f>
        <v>0.15273437499999998</v>
      </c>
      <c r="E118" s="73">
        <f ca="1">INDIRECT($Q$1&amp; "!" &amp;$P$1&amp;P118)</f>
        <v>410</v>
      </c>
      <c r="F118" s="260">
        <f t="shared" ref="F118:F141" ca="1" si="163">IF(ISERROR(((C118-E118)/ABS(E118))-1),0,((C118-E118)/ABS(E118)))</f>
        <v>-0.81707317073170727</v>
      </c>
      <c r="G118" s="75">
        <f ca="1">INDIRECT($N$1&amp; "!" &amp;$P$1&amp;R118)</f>
        <v>1</v>
      </c>
      <c r="H118" s="71">
        <f ca="1">SUM(INDIRECT($N$1&amp;"!"&amp;$O$3&amp;N118&amp;":"&amp;$O$1&amp;N118))/1.173</f>
        <v>4051.1508951406649</v>
      </c>
      <c r="I118" s="72">
        <f t="shared" ref="I118:I119" ca="1" si="164">SUM(INDIRECT($N$1&amp;"!"&amp;$P$3&amp;N118&amp;":"&amp;$P$1&amp;N118))</f>
        <v>452</v>
      </c>
      <c r="J118" s="244">
        <f ca="1">IF(H118=0,"",1-((H118-I118)/ABS(H118)))</f>
        <v>0.11157323232323235</v>
      </c>
      <c r="K118" s="73">
        <f ca="1">SUM(INDIRECT($Q$1&amp;"!"&amp;$P$3&amp;P118&amp;":"&amp;$P$1&amp;P118))</f>
        <v>1789</v>
      </c>
      <c r="L118" s="74">
        <f t="shared" ref="L118:L141" ca="1" si="165">IF(ISERROR(((I118-K118)/ABS(K118))-1),0,((I118-K118)/ABS(K118)))</f>
        <v>-0.7473448854108441</v>
      </c>
      <c r="M118" s="76">
        <f ca="1">SUM(INDIRECT($N$1&amp;"!"&amp;$P$3&amp;R118&amp;":"&amp;$P$1&amp;R118))</f>
        <v>7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145.413870246085</v>
      </c>
      <c r="C119" s="78">
        <f ca="1">INDIRECT($N$1&amp; "!" &amp;$P$1&amp;N119)</f>
        <v>77</v>
      </c>
      <c r="D119" s="258">
        <f ca="1">IF(B119=0,"",1+((B119-C119)/ABS(B119)))</f>
        <v>1.470476923076923</v>
      </c>
      <c r="E119" s="79">
        <f ca="1">INDIRECT($Q$1&amp; "!" &amp;$P$1&amp;P119)</f>
        <v>227</v>
      </c>
      <c r="F119" s="80">
        <f t="shared" ca="1" si="163"/>
        <v>-0.66079295154185025</v>
      </c>
      <c r="G119" s="81">
        <f ca="1">INDIRECT($N$1&amp; "!" &amp;$P$1&amp;R119)</f>
        <v>0</v>
      </c>
      <c r="H119" s="77">
        <f ca="1">SUM(INDIRECT($N$1&amp;"!"&amp;$O$3&amp;N119&amp;":"&amp;$O$1&amp;N119))/0.894</f>
        <v>1161.0738255033557</v>
      </c>
      <c r="I119" s="78">
        <f t="shared" ca="1" si="164"/>
        <v>1523</v>
      </c>
      <c r="J119" s="237">
        <f ca="1">IF(H119=0,"",1+((H119-I119)/ABS(H119)))</f>
        <v>0.68828323699421956</v>
      </c>
      <c r="K119" s="79">
        <f ca="1">SUM(INDIRECT($Q$1&amp;"!"&amp;$P$3&amp;P119&amp;":"&amp;$P$1&amp;P119))</f>
        <v>1030</v>
      </c>
      <c r="L119" s="80">
        <f t="shared" ca="1" si="165"/>
        <v>0.4786407766990291</v>
      </c>
      <c r="M119" s="82">
        <f t="shared" ref="M119:M140" ca="1" si="166">SUM(INDIRECT($N$1&amp;"!"&amp;$P$3&amp;R119&amp;":"&amp;$P$1&amp;R119))</f>
        <v>11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345.63472310429859</v>
      </c>
      <c r="C120" s="155">
        <f ca="1">+C118-C119</f>
        <v>-2</v>
      </c>
      <c r="D120" s="252">
        <f ca="1">IF(B120=0,"",1-((B120-C120)/ABS(B120)))</f>
        <v>-5.7864556605804474E-3</v>
      </c>
      <c r="E120" s="155">
        <f ca="1">+E118-E119</f>
        <v>183</v>
      </c>
      <c r="F120" s="156">
        <f t="shared" ca="1" si="163"/>
        <v>-1.0109289617486339</v>
      </c>
      <c r="G120" s="157">
        <f ca="1">+G118-G119</f>
        <v>1</v>
      </c>
      <c r="H120" s="154">
        <f t="shared" ref="H120:I120" ca="1" si="169">+H118-H119</f>
        <v>2890.0770696373093</v>
      </c>
      <c r="I120" s="155">
        <f t="shared" ca="1" si="169"/>
        <v>-1071</v>
      </c>
      <c r="J120" s="252">
        <f ca="1">IF(H120=0,"",1-((H120-I120)/ABS(H120)))</f>
        <v>-0.37057835282379004</v>
      </c>
      <c r="K120" s="155">
        <f ca="1">+K118-K119</f>
        <v>759</v>
      </c>
      <c r="L120" s="156">
        <f t="shared" ca="1" si="165"/>
        <v>-2.4110671936758892</v>
      </c>
      <c r="M120" s="158">
        <f ca="1">+M118-M119</f>
        <v>-4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1</v>
      </c>
      <c r="H121" s="89">
        <f ca="1">SUM(INDIRECT($N$1&amp;"!"&amp;$O$3&amp;N121&amp;":"&amp;$O$1&amp;N121))/1.173</f>
        <v>527.70673486786018</v>
      </c>
      <c r="I121" s="90">
        <f t="shared" ref="I121:I122" ca="1" si="171">SUM(INDIRECT($N$1&amp;"!"&amp;$P$3&amp;N121&amp;":"&amp;$P$1&amp;N121))</f>
        <v>100</v>
      </c>
      <c r="J121" s="246">
        <f t="shared" ref="J121" ca="1" si="172">IF(H121=0,"",1-((H121-I121)/ABS(H121)))</f>
        <v>0.18949919224555734</v>
      </c>
      <c r="K121" s="91">
        <f ca="1">SUM(INDIRECT($Q$1&amp;"!"&amp;$P$3&amp;P121&amp;":"&amp;$P$1&amp;P121))</f>
        <v>200</v>
      </c>
      <c r="L121" s="92">
        <f t="shared" ca="1" si="165"/>
        <v>-0.5</v>
      </c>
      <c r="M121" s="94">
        <f t="shared" ca="1" si="166"/>
        <v>4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15.659955257270694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0</v>
      </c>
      <c r="H122" s="77">
        <f ca="1">SUM(INDIRECT($N$1&amp;"!"&amp;$O$3&amp;N122&amp;":"&amp;$O$1&amp;N122))/0.894</f>
        <v>120.80536912751677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10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48.278663668560505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1</v>
      </c>
      <c r="H123" s="154">
        <f t="shared" ref="H123:I123" ca="1" si="173">+H121-H122</f>
        <v>406.90136574034341</v>
      </c>
      <c r="I123" s="155">
        <f t="shared" ca="1" si="173"/>
        <v>100</v>
      </c>
      <c r="J123" s="252">
        <f ca="1">IF(H123=0,"",1-((H123-I123)/ABS(H123)))</f>
        <v>0.24575980426620925</v>
      </c>
      <c r="K123" s="155">
        <f ca="1">+K121-K122</f>
        <v>90</v>
      </c>
      <c r="L123" s="156">
        <f t="shared" ca="1" si="165"/>
        <v>0.1111111111111111</v>
      </c>
      <c r="M123" s="158">
        <f ca="1">+M121-M122</f>
        <v>-6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597.61295822676891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40.268456375838923</v>
      </c>
      <c r="C125" s="78">
        <f ca="1">INDIRECT($N$1&amp; "!" &amp;$P$1&amp;N125)</f>
        <v>257</v>
      </c>
      <c r="D125" s="246">
        <f ca="1">IF(B125=0,"",1+((B125-C125)/ABS(B125)))</f>
        <v>-4.3821666666666674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1</v>
      </c>
      <c r="H125" s="77">
        <f ca="1">SUM(INDIRECT($N$1&amp;"!"&amp;$O$3&amp;N125&amp;":"&amp;$O$1&amp;N125))/0.894</f>
        <v>319.91051454138704</v>
      </c>
      <c r="I125" s="78">
        <f t="shared" ca="1" si="174"/>
        <v>570</v>
      </c>
      <c r="J125" s="237">
        <f ca="1">IF(H125=0,"",1+((H125-I125)/ABS(H125)))</f>
        <v>0.21825174825174831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3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32.195311740103108</v>
      </c>
      <c r="C126" s="155">
        <f ca="1">+C124-C125</f>
        <v>-257</v>
      </c>
      <c r="D126" s="252">
        <f ca="1">IF(B126=0,"",1-((B126-C126)/ABS(B126)))</f>
        <v>-7.982528700906343</v>
      </c>
      <c r="E126" s="155">
        <f ca="1">+E124-E125</f>
        <v>0</v>
      </c>
      <c r="F126" s="156">
        <f t="shared" ca="1" si="163"/>
        <v>0</v>
      </c>
      <c r="G126" s="157">
        <f ca="1">+G124-G125</f>
        <v>-1</v>
      </c>
      <c r="H126" s="154">
        <f t="shared" ref="H126:I126" ca="1" si="175">+H124-H125</f>
        <v>277.70244368538187</v>
      </c>
      <c r="I126" s="155">
        <f t="shared" ca="1" si="175"/>
        <v>-570</v>
      </c>
      <c r="J126" s="252">
        <f ca="1">IF(H126=0,"",1-((H126-I126)/ABS(H126)))</f>
        <v>-2.0525566589747823</v>
      </c>
      <c r="K126" s="155">
        <f ca="1">+K124-K125</f>
        <v>160</v>
      </c>
      <c r="L126" s="156">
        <f t="shared" ca="1" si="165"/>
        <v>-4.5625</v>
      </c>
      <c r="M126" s="158">
        <f ca="1">+M124-M125</f>
        <v>-3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201</v>
      </c>
      <c r="D127" s="246">
        <f ca="1">IF(B127=0,"",1-((B127-C127)/ABS(B127)))</f>
        <v>1.1227285714285715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1</v>
      </c>
      <c r="H127" s="89">
        <f ca="1">SUM(INDIRECT($N$1&amp;"!"&amp;$O$3&amp;N127&amp;":"&amp;$O$1&amp;N127))/1.173</f>
        <v>1476.5558397271952</v>
      </c>
      <c r="I127" s="90">
        <f t="shared" ref="I127:I128" ca="1" si="176">SUM(INDIRECT($N$1&amp;"!"&amp;$P$3&amp;N127&amp;":"&amp;$P$1&amp;N127))</f>
        <v>387</v>
      </c>
      <c r="J127" s="246">
        <f ca="1">IF(H127=0,"",1-((H127-I127)/ABS(H127)))</f>
        <v>0.26209642032332559</v>
      </c>
      <c r="K127" s="91">
        <f ca="1">SUM(INDIRECT($Q$1&amp;"!"&amp;$P$3&amp;P127&amp;":"&amp;$P$1&amp;P127))</f>
        <v>6</v>
      </c>
      <c r="L127" s="92">
        <f t="shared" ca="1" si="165"/>
        <v>63.5</v>
      </c>
      <c r="M127" s="94">
        <f t="shared" ca="1" si="166"/>
        <v>2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61.521252796420583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492.17002237136467</v>
      </c>
      <c r="I128" s="78">
        <f t="shared" ca="1" si="176"/>
        <v>594</v>
      </c>
      <c r="J128" s="237">
        <f ca="1">IF(H128=0,"",1+((H128-I128)/ABS(H128)))</f>
        <v>0.79310000000000003</v>
      </c>
      <c r="K128" s="79">
        <f ca="1">SUM(INDIRECT($Q$1&amp;"!"&amp;$P$3&amp;P128&amp;":"&amp;$P$1&amp;P128))</f>
        <v>236</v>
      </c>
      <c r="L128" s="80">
        <f t="shared" ca="1" si="165"/>
        <v>1.5169491525423728</v>
      </c>
      <c r="M128" s="82">
        <f t="shared" ca="1" si="166"/>
        <v>9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117.50688019590677</v>
      </c>
      <c r="C129" s="155">
        <f ca="1">+C127-C128</f>
        <v>201</v>
      </c>
      <c r="D129" s="252">
        <f ca="1">IF(B129=0,"",1-((B129-C129)/ABS(B129)))</f>
        <v>1.7105381375532565</v>
      </c>
      <c r="E129" s="155">
        <f ca="1">+E127-E128</f>
        <v>0</v>
      </c>
      <c r="F129" s="156">
        <f t="shared" ca="1" si="163"/>
        <v>0</v>
      </c>
      <c r="G129" s="157">
        <f ca="1">+G127-G128</f>
        <v>1</v>
      </c>
      <c r="H129" s="154">
        <f t="shared" ref="H129:I129" ca="1" si="177">+H127-H128</f>
        <v>984.38581735583057</v>
      </c>
      <c r="I129" s="155">
        <f t="shared" ca="1" si="177"/>
        <v>-207</v>
      </c>
      <c r="J129" s="252">
        <f ca="1">IF(H129=0,"",1-((H129-I129)/ABS(H129)))</f>
        <v>-0.21028340346879948</v>
      </c>
      <c r="K129" s="155">
        <f ca="1">+K127-K128</f>
        <v>-230</v>
      </c>
      <c r="L129" s="156">
        <f t="shared" ca="1" si="165"/>
        <v>0.1</v>
      </c>
      <c r="M129" s="158">
        <f ca="1">+M127-M128</f>
        <v>-7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947</v>
      </c>
      <c r="D130" s="246">
        <f t="shared" ref="D130" ca="1" si="178">IF(B130=0,"",1-((B130-C130)/ABS(B130)))</f>
        <v>1.6240219298245615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2</v>
      </c>
      <c r="H130" s="89">
        <f ca="1">SUM(INDIRECT($N$1&amp;"!"&amp;$O$3&amp;N130&amp;":"&amp;$O$1&amp;N130))/1.173</f>
        <v>4811.594202898551</v>
      </c>
      <c r="I130" s="90">
        <f t="shared" ref="I130:I131" ca="1" si="179">SUM(INDIRECT($N$1&amp;"!"&amp;$P$3&amp;N130&amp;":"&amp;$P$1&amp;N130))</f>
        <v>4651</v>
      </c>
      <c r="J130" s="246">
        <f ca="1">IF(H130=0,"",1-((H130-I130)/ABS(H130)))</f>
        <v>0.96662349397590352</v>
      </c>
      <c r="K130" s="91">
        <f ca="1">SUM(INDIRECT($Q$1&amp;"!"&amp;$P$3&amp;P130&amp;":"&amp;$P$1&amp;P130))</f>
        <v>541</v>
      </c>
      <c r="L130" s="92">
        <f t="shared" ca="1" si="165"/>
        <v>7.5970425138632161</v>
      </c>
      <c r="M130" s="94">
        <f t="shared" ca="1" si="166"/>
        <v>13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151.00671140939596</v>
      </c>
      <c r="C131" s="78">
        <f ca="1">INDIRECT($N$1&amp; "!" &amp;$P$1&amp;N131)</f>
        <v>1074</v>
      </c>
      <c r="D131" s="237">
        <f t="shared" ref="D131" ca="1" si="180">IF(B131=0,"",1+((B131-C131)/ABS(B131)))</f>
        <v>-5.1122666666666676</v>
      </c>
      <c r="E131" s="79">
        <f ca="1">INDIRECT($Q$1&amp; "!" &amp;$P$1&amp;P131)</f>
        <v>26</v>
      </c>
      <c r="F131" s="80">
        <f t="shared" ca="1" si="163"/>
        <v>40.307692307692307</v>
      </c>
      <c r="G131" s="81">
        <f ca="1">INDIRECT($N$1&amp; "!" &amp;$P$1&amp;R131)</f>
        <v>5</v>
      </c>
      <c r="H131" s="77">
        <f ca="1">SUM(INDIRECT($N$1&amp;"!"&amp;$O$3&amp;N131&amp;":"&amp;$O$1&amp;N131))/0.894</f>
        <v>1205.8165548098434</v>
      </c>
      <c r="I131" s="78">
        <f t="shared" ca="1" si="179"/>
        <v>2113</v>
      </c>
      <c r="J131" s="237">
        <f t="shared" ref="J131" ca="1" si="181">IF(H131=0,"",1+((H131-I131)/ABS(H131)))</f>
        <v>0.24766048237476812</v>
      </c>
      <c r="K131" s="79">
        <f ca="1">SUM(INDIRECT($Q$1&amp;"!"&amp;$P$3&amp;P131&amp;":"&amp;$P$1&amp;P131))</f>
        <v>744</v>
      </c>
      <c r="L131" s="80">
        <f t="shared" ca="1" si="165"/>
        <v>1.8400537634408602</v>
      </c>
      <c r="M131" s="82">
        <f t="shared" ca="1" si="166"/>
        <v>11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432.11349319418457</v>
      </c>
      <c r="C132" s="155">
        <f ca="1">+C130-C131</f>
        <v>-127</v>
      </c>
      <c r="D132" s="252">
        <f t="shared" ref="D132:D133" ca="1" si="182">IF(B132=0,"",1-((B132-C132)/ABS(B132)))</f>
        <v>-0.29390426820790871</v>
      </c>
      <c r="E132" s="155">
        <f ca="1">+E130-E131</f>
        <v>-26</v>
      </c>
      <c r="F132" s="156">
        <f t="shared" ca="1" si="163"/>
        <v>-3.8846153846153846</v>
      </c>
      <c r="G132" s="157">
        <f ca="1">+G130-G131</f>
        <v>-3</v>
      </c>
      <c r="H132" s="154">
        <f t="shared" ref="H132:I132" ca="1" si="183">+H130-H131</f>
        <v>3605.7776480887078</v>
      </c>
      <c r="I132" s="155">
        <f t="shared" ca="1" si="183"/>
        <v>2538</v>
      </c>
      <c r="J132" s="252">
        <f t="shared" ref="J132:J133" ca="1" si="184">IF(H132=0,"",1-((H132-I132)/ABS(H132)))</f>
        <v>0.70387035688273847</v>
      </c>
      <c r="K132" s="155">
        <f ca="1">+K130-K131</f>
        <v>-203</v>
      </c>
      <c r="L132" s="156">
        <f t="shared" ca="1" si="165"/>
        <v>13.502463054187192</v>
      </c>
      <c r="M132" s="158">
        <f ca="1">+M130-M131</f>
        <v>2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710.14492753623188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32.438478747203575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259.5078299776286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53.665528072915777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450.63709755860327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435.63512361466326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550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46.979865771812079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375.83892617449663</v>
      </c>
      <c r="I137" s="233">
        <f t="shared" ca="1" si="191"/>
        <v>971</v>
      </c>
      <c r="J137" s="247">
        <f t="shared" ref="J137" ca="1" si="194">IF(H137=0,"",1+((H137-I137)/ABS(H137)))</f>
        <v>-0.58355357142857134</v>
      </c>
      <c r="K137" s="229">
        <f ca="1">SUM(INDIRECT($Q$1&amp;"!"&amp;$P$3&amp;P137&amp;":"&amp;$P$1&amp;P137))</f>
        <v>182</v>
      </c>
      <c r="L137" s="230">
        <f t="shared" ca="1" si="165"/>
        <v>4.3351648351648349</v>
      </c>
      <c r="M137" s="234">
        <f t="shared" ca="1" si="192"/>
        <v>5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5.8760592068750483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59.796197440166623</v>
      </c>
      <c r="I138" s="155">
        <f t="shared" ca="1" si="196"/>
        <v>-971</v>
      </c>
      <c r="J138" s="252">
        <f t="shared" ref="J138" ca="1" si="197">IF(H138=0,"",1-((H138-I138)/ABS(H138)))</f>
        <v>-16.238490766433831</v>
      </c>
      <c r="K138" s="155">
        <f ca="1">+K136-K137</f>
        <v>368</v>
      </c>
      <c r="L138" s="156">
        <f t="shared" ca="1" si="165"/>
        <v>-3.6385869565217392</v>
      </c>
      <c r="M138" s="158">
        <f ca="1">+M136-M137</f>
        <v>-5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1223</v>
      </c>
      <c r="D139" s="247">
        <f t="shared" ca="1" si="188"/>
        <v>0.80009983268265472</v>
      </c>
      <c r="E139" s="229">
        <f ca="1">+E118+E121+E124+E127+E130+E133</f>
        <v>410</v>
      </c>
      <c r="F139" s="230">
        <f t="shared" ca="1" si="163"/>
        <v>1.9829268292682927</v>
      </c>
      <c r="G139" s="231">
        <f ca="1">INDIRECT($N$1&amp; "!" &amp;$P$1&amp;R139)</f>
        <v>5</v>
      </c>
      <c r="H139" s="44">
        <f ca="1">+H118+H121+H124+H127+H130+H133+H136</f>
        <v>12610.400682011936</v>
      </c>
      <c r="I139" s="45">
        <f ca="1">+I118+I121+I124+I127+I130+I133+I136</f>
        <v>5590</v>
      </c>
      <c r="J139" s="247">
        <f t="shared" ca="1" si="190"/>
        <v>0.44328488372093022</v>
      </c>
      <c r="K139" s="229">
        <f ca="1">K118+K121+K124+K127+K130+K133</f>
        <v>2696</v>
      </c>
      <c r="L139" s="230">
        <f t="shared" ca="1" si="165"/>
        <v>1.0734421364985163</v>
      </c>
      <c r="M139" s="234">
        <f t="shared" ca="1" si="166"/>
        <v>26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493.28859060402681</v>
      </c>
      <c r="C140" s="89">
        <f t="shared" ca="1" si="198"/>
        <v>1408</v>
      </c>
      <c r="D140" s="237">
        <f t="shared" ref="D140" ca="1" si="199">IF(B140=0,"",1+((B140-C140)/ABS(B140)))</f>
        <v>-0.85431292517006829</v>
      </c>
      <c r="E140" s="79">
        <f ca="1">+E119+E122+E125+E128+E131+E134</f>
        <v>253</v>
      </c>
      <c r="F140" s="80">
        <f t="shared" ca="1" si="163"/>
        <v>4.5652173913043477</v>
      </c>
      <c r="G140" s="81">
        <f ca="1">INDIRECT($N$1&amp; "!" &amp;$P$1&amp;R140)</f>
        <v>6</v>
      </c>
      <c r="H140" s="31">
        <f t="shared" ref="H140:I140" ca="1" si="200">+H119+H122+H125+H128+H131+H134+H137</f>
        <v>3935.1230425055924</v>
      </c>
      <c r="I140" s="32">
        <f t="shared" ca="1" si="200"/>
        <v>5771</v>
      </c>
      <c r="J140" s="237">
        <f t="shared" ref="J140" ca="1" si="201">IF(H140=0,"",1+((H140-I140)/ABS(H140)))</f>
        <v>0.53346389994314936</v>
      </c>
      <c r="K140" s="79">
        <f ca="1">K119+K122+K125+K128+K131+K134</f>
        <v>2120</v>
      </c>
      <c r="L140" s="80">
        <f t="shared" ca="1" si="165"/>
        <v>1.7221698113207546</v>
      </c>
      <c r="M140" s="82">
        <f t="shared" ca="1" si="166"/>
        <v>44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1035.2706591828444</v>
      </c>
      <c r="C141" s="161">
        <f t="shared" ca="1" si="198"/>
        <v>-185</v>
      </c>
      <c r="D141" s="253">
        <f t="shared" ref="D141" ca="1" si="202">IF(B141=0,"",1-((B141-C141)/ABS(B141)))</f>
        <v>-0.17869723087296174</v>
      </c>
      <c r="E141" s="161">
        <f ca="1">+E120+E123+E126+E129+E132+E135</f>
        <v>157</v>
      </c>
      <c r="F141" s="162">
        <f t="shared" ca="1" si="163"/>
        <v>-2.1783439490445859</v>
      </c>
      <c r="G141" s="163">
        <f ca="1">+G139-G140</f>
        <v>-1</v>
      </c>
      <c r="H141" s="160">
        <f t="shared" ref="H141:I141" ca="1" si="203">+H139-H140</f>
        <v>8675.2776395063429</v>
      </c>
      <c r="I141" s="161">
        <f t="shared" ca="1" si="203"/>
        <v>-181</v>
      </c>
      <c r="J141" s="253">
        <f t="shared" ref="J141" ca="1" si="204">IF(H141=0,"",1-((H141-I141)/ABS(H141)))</f>
        <v>-2.0863885574767593E-2</v>
      </c>
      <c r="K141" s="161">
        <f ca="1">+K139-K140</f>
        <v>576</v>
      </c>
      <c r="L141" s="162">
        <f t="shared" ca="1" si="165"/>
        <v>-1.3142361111111112</v>
      </c>
      <c r="M141" s="164">
        <f ca="1">+M139-M140</f>
        <v>-18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1</v>
      </c>
      <c r="H146" s="71">
        <f ca="1">SUM(INDIRECT($N$1&amp;"!"&amp;$O$3&amp;N146&amp;":"&amp;$O$1&amp;N146))/1.173</f>
        <v>3375.9590792838871</v>
      </c>
      <c r="I146" s="72">
        <f t="shared" ref="I146:I147" ca="1" si="206">SUM(INDIRECT($N$1&amp;"!"&amp;$P$3&amp;N146&amp;":"&amp;$P$1&amp;N146))</f>
        <v>207</v>
      </c>
      <c r="J146" s="244">
        <f ca="1">IF(H146=0,"",1-((H146-I146)/ABS(H146)))</f>
        <v>6.1315909090909115E-2</v>
      </c>
      <c r="K146" s="73">
        <f ca="1">SUM(INDIRECT($Q$1&amp;"!"&amp;$P$3&amp;P146&amp;":"&amp;$P$1&amp;P146))</f>
        <v>677</v>
      </c>
      <c r="L146" s="74">
        <f t="shared" ref="L146:L169" ca="1" si="207">IF(ISERROR(((I146-K146)/ABS(K146))-1),0,((I146-K146)/ABS(K146)))</f>
        <v>-0.69423929098966031</v>
      </c>
      <c r="M146" s="76">
        <f ca="1">SUM(INDIRECT($N$1&amp;"!"&amp;$P$3&amp;R146&amp;":"&amp;$P$1&amp;R146))</f>
        <v>6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145.413870246085</v>
      </c>
      <c r="C147" s="78">
        <f ca="1">INDIRECT($N$1&amp; "!" &amp;$P$1&amp;N147)</f>
        <v>479</v>
      </c>
      <c r="D147" s="237">
        <f ca="1">IF(B147=0,"",1+((B147-C147)/ABS(B147)))</f>
        <v>-1.2940461538461538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1</v>
      </c>
      <c r="H147" s="77">
        <f ca="1">SUM(INDIRECT($N$1&amp;"!"&amp;$O$3&amp;N147&amp;":"&amp;$O$1&amp;N147))/0.894</f>
        <v>1161.0738255033557</v>
      </c>
      <c r="I147" s="78">
        <f t="shared" ca="1" si="206"/>
        <v>2088</v>
      </c>
      <c r="J147" s="237">
        <f ca="1">IF(H147=0,"",1+((H147-I147)/ABS(H147)))</f>
        <v>0.20166473988439304</v>
      </c>
      <c r="K147" s="79">
        <f ca="1">SUM(INDIRECT($Q$1&amp;"!"&amp;$P$3&amp;P147&amp;":"&amp;$P$1&amp;P147))</f>
        <v>235</v>
      </c>
      <c r="L147" s="80">
        <f t="shared" ca="1" si="207"/>
        <v>7.8851063829787238</v>
      </c>
      <c r="M147" s="82">
        <f t="shared" ref="M147:M168" ca="1" si="208">SUM(INDIRECT($N$1&amp;"!"&amp;$P$3&amp;R147&amp;":"&amp;$P$1&amp;R147))</f>
        <v>16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263.79329087923463</v>
      </c>
      <c r="C148" s="183">
        <f ca="1">+C146-C147</f>
        <v>-479</v>
      </c>
      <c r="D148" s="254">
        <f ca="1">IF(B148=0,"",1-((B148-C148)/ABS(B148)))</f>
        <v>-1.8158157032859781</v>
      </c>
      <c r="E148" s="183">
        <f ca="1">+E146-E147</f>
        <v>0</v>
      </c>
      <c r="F148" s="184">
        <f t="shared" ca="1" si="205"/>
        <v>0</v>
      </c>
      <c r="G148" s="185">
        <f ca="1">+G146-G147</f>
        <v>0</v>
      </c>
      <c r="H148" s="182">
        <f t="shared" ref="H148:I148" ca="1" si="211">+H146-H147</f>
        <v>2214.8852537805315</v>
      </c>
      <c r="I148" s="183">
        <f t="shared" ca="1" si="211"/>
        <v>-1881</v>
      </c>
      <c r="J148" s="254">
        <f ca="1">IF(H148=0,"",1-((H148-I148)/ABS(H148)))</f>
        <v>-0.84925392716817671</v>
      </c>
      <c r="K148" s="183">
        <f ca="1">+K146-K147</f>
        <v>442</v>
      </c>
      <c r="L148" s="184">
        <f t="shared" ca="1" si="207"/>
        <v>-5.255656108597285</v>
      </c>
      <c r="M148" s="186">
        <f ca="1">+M146-M147</f>
        <v>-10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49</v>
      </c>
      <c r="D149" s="246">
        <f ca="1">IF(B149=0,"",1-((B149-C149)/ABS(B149)))</f>
        <v>0.91233333333333344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443.30775788576301</v>
      </c>
      <c r="I149" s="90">
        <f t="shared" ref="I149:I150" ca="1" si="212">SUM(INDIRECT($N$1&amp;"!"&amp;$P$3&amp;N149&amp;":"&amp;$P$1&amp;N149))</f>
        <v>303</v>
      </c>
      <c r="J149" s="246">
        <f t="shared" ref="J149" ca="1" si="213">IF(H149=0,"",1-((H149-I149)/ABS(H149)))</f>
        <v>0.68349807692307696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15.659955257270694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229</v>
      </c>
      <c r="F150" s="80">
        <f t="shared" ca="1" si="205"/>
        <v>-1</v>
      </c>
      <c r="G150" s="81">
        <f ca="1">INDIRECT($N$1&amp; "!" &amp;$P$1&amp;R150)</f>
        <v>0</v>
      </c>
      <c r="H150" s="77">
        <f ca="1">SUM(INDIRECT($N$1&amp;"!"&amp;$O$3&amp;N150&amp;":"&amp;$O$1&amp;N150))/0.894</f>
        <v>120.80536912751677</v>
      </c>
      <c r="I150" s="78">
        <f t="shared" ca="1" si="212"/>
        <v>694</v>
      </c>
      <c r="J150" s="237">
        <f ca="1">IF(H150=0,"",1+((H150-I150)/ABS(H150)))</f>
        <v>-3.7447777777777782</v>
      </c>
      <c r="K150" s="79">
        <f ca="1">SUM(INDIRECT($Q$1&amp;"!"&amp;$P$3&amp;P150&amp;":"&amp;$P$1&amp;P150))</f>
        <v>229</v>
      </c>
      <c r="L150" s="80">
        <f t="shared" ca="1" si="207"/>
        <v>2.0305676855895198</v>
      </c>
      <c r="M150" s="82">
        <f t="shared" ca="1" si="208"/>
        <v>8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38.04848464042751</v>
      </c>
      <c r="C151" s="183">
        <f ca="1">+C149-C150</f>
        <v>49</v>
      </c>
      <c r="D151" s="254">
        <f ca="1">IF(B151=0,"",1-((B151-C151)/ABS(B151)))</f>
        <v>1.2878305263157896</v>
      </c>
      <c r="E151" s="183">
        <f ca="1">+E149-E150</f>
        <v>-229</v>
      </c>
      <c r="F151" s="184">
        <f t="shared" ca="1" si="205"/>
        <v>1.2139737991266375</v>
      </c>
      <c r="G151" s="185">
        <f ca="1">+G149-G150</f>
        <v>0</v>
      </c>
      <c r="H151" s="182">
        <f t="shared" ref="H151:I151" ca="1" si="214">+H149-H150</f>
        <v>322.50238875824624</v>
      </c>
      <c r="I151" s="183">
        <f t="shared" ca="1" si="214"/>
        <v>-391</v>
      </c>
      <c r="J151" s="254">
        <f ca="1">IF(H151=0,"",1-((H151-I151)/ABS(H151)))</f>
        <v>-1.2123941205691375</v>
      </c>
      <c r="K151" s="183">
        <f ca="1">+K149-K150</f>
        <v>-229</v>
      </c>
      <c r="L151" s="184">
        <f t="shared" ca="1" si="207"/>
        <v>-0.70742358078602618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498.72122762148337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40.268456375838923</v>
      </c>
      <c r="C153" s="78">
        <f ca="1">INDIRECT($N$1&amp; "!" &amp;$P$1&amp;N153)</f>
        <v>114</v>
      </c>
      <c r="D153" s="237">
        <f ca="1">IF(B153=0,"",1+((B153-C153)/ABS(B153)))</f>
        <v>-0.83100000000000018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319.91051454138704</v>
      </c>
      <c r="I153" s="78">
        <f t="shared" ca="1" si="215"/>
        <v>1146</v>
      </c>
      <c r="J153" s="237">
        <f ca="1">IF(H153=0,"",1+((H153-I153)/ABS(H153)))</f>
        <v>-1.582251748251748</v>
      </c>
      <c r="K153" s="79">
        <f ca="1">SUM(INDIRECT($Q$1&amp;"!"&amp;$P$3&amp;P153&amp;":"&amp;$P$1&amp;P153))</f>
        <v>378</v>
      </c>
      <c r="L153" s="80">
        <f t="shared" ca="1" si="207"/>
        <v>2.0317460317460316</v>
      </c>
      <c r="M153" s="82">
        <f t="shared" ca="1" si="208"/>
        <v>3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20.260102873947943</v>
      </c>
      <c r="C154" s="183">
        <f ca="1">+C152-C153</f>
        <v>-114</v>
      </c>
      <c r="D154" s="254">
        <f ca="1">IF(B154=0,"",1-((B154-C154)/ABS(B154)))</f>
        <v>-5.6268223665631183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178.81071308009632</v>
      </c>
      <c r="I154" s="183">
        <f t="shared" ca="1" si="216"/>
        <v>-1146</v>
      </c>
      <c r="J154" s="254">
        <f ca="1">IF(H154=0,"",1-((H154-I154)/ABS(H154)))</f>
        <v>-6.4090119672340977</v>
      </c>
      <c r="K154" s="183">
        <f ca="1">+K152-K153</f>
        <v>-378</v>
      </c>
      <c r="L154" s="184">
        <f t="shared" ca="1" si="207"/>
        <v>-2.0317460317460316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62</v>
      </c>
      <c r="D155" s="246">
        <f ca="1">IF(B155=0,"",1-((B155-C155)/ABS(B155)))</f>
        <v>0.41557714285714287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1230.1790281329922</v>
      </c>
      <c r="I155" s="90">
        <f t="shared" ref="I155:I156" ca="1" si="217">SUM(INDIRECT($N$1&amp;"!"&amp;$P$3&amp;N155&amp;":"&amp;$P$1&amp;N155))</f>
        <v>290</v>
      </c>
      <c r="J155" s="246">
        <f ca="1">IF(H155=0,"",1-((H155-I155)/ABS(H155)))</f>
        <v>0.2357380457380458</v>
      </c>
      <c r="K155" s="91">
        <f ca="1">SUM(INDIRECT($Q$1&amp;"!"&amp;$P$3&amp;P155&amp;":"&amp;$P$1&amp;P155))</f>
        <v>43</v>
      </c>
      <c r="L155" s="92">
        <f t="shared" ca="1" si="207"/>
        <v>5.7441860465116283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61.521252796420583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492.17002237136467</v>
      </c>
      <c r="I156" s="78">
        <f t="shared" ca="1" si="217"/>
        <v>1096</v>
      </c>
      <c r="J156" s="237">
        <f ca="1">IF(H156=0,"",1+((H156-I156)/ABS(H156)))</f>
        <v>-0.22687272727272711</v>
      </c>
      <c r="K156" s="79">
        <f ca="1">SUM(INDIRECT($Q$1&amp;"!"&amp;$P$3&amp;P156&amp;":"&amp;$P$1&amp;P156))</f>
        <v>266</v>
      </c>
      <c r="L156" s="80">
        <f t="shared" ca="1" si="207"/>
        <v>3.1203007518796992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87.668858030518891</v>
      </c>
      <c r="C157" s="183">
        <f ca="1">+C155-C156</f>
        <v>62</v>
      </c>
      <c r="D157" s="254">
        <f ca="1">IF(B157=0,"",1-((B157-C157)/ABS(B157)))</f>
        <v>0.70720665687714146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738.00900576162758</v>
      </c>
      <c r="I157" s="183">
        <f t="shared" ca="1" si="218"/>
        <v>-806</v>
      </c>
      <c r="J157" s="254">
        <f ca="1">IF(H157=0,"",1-((H157-I157)/ABS(H157)))</f>
        <v>-1.0921275942536846</v>
      </c>
      <c r="K157" s="183">
        <f ca="1">+K155-K156</f>
        <v>-223</v>
      </c>
      <c r="L157" s="184">
        <f t="shared" ca="1" si="207"/>
        <v>-2.6143497757847536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483</v>
      </c>
      <c r="D158" s="246">
        <f t="shared" ref="D158" ca="1" si="219">IF(B158=0,"",1-((B158-C158)/ABS(B158)))</f>
        <v>0.99396315789473688</v>
      </c>
      <c r="E158" s="91">
        <f ca="1">INDIRECT($Q$1&amp; "!" &amp;$P$1&amp;P158)</f>
        <v>100</v>
      </c>
      <c r="F158" s="92">
        <f t="shared" ca="1" si="205"/>
        <v>3.83</v>
      </c>
      <c r="G158" s="93">
        <f ca="1">INDIRECT($N$1&amp; "!" &amp;$P$1&amp;R158)</f>
        <v>2</v>
      </c>
      <c r="H158" s="89">
        <f ca="1">SUM(INDIRECT($N$1&amp;"!"&amp;$O$3&amp;N158&amp;":"&amp;$O$1&amp;N158))/1.173</f>
        <v>4009.3776641091217</v>
      </c>
      <c r="I158" s="90">
        <f t="shared" ref="I158:I159" ca="1" si="220">SUM(INDIRECT($N$1&amp;"!"&amp;$P$3&amp;N158&amp;":"&amp;$P$1&amp;N158))</f>
        <v>3255</v>
      </c>
      <c r="J158" s="246">
        <f ca="1">IF(H158=0,"",1-((H158-I158)/ABS(H158)))</f>
        <v>0.81184669359982997</v>
      </c>
      <c r="K158" s="91">
        <f ca="1">SUM(INDIRECT($Q$1&amp;"!"&amp;$P$3&amp;P158&amp;":"&amp;$P$1&amp;P158))</f>
        <v>1350</v>
      </c>
      <c r="L158" s="92">
        <f t="shared" ca="1" si="207"/>
        <v>1.4111111111111112</v>
      </c>
      <c r="M158" s="94">
        <f t="shared" ca="1" si="208"/>
        <v>13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151.00671140939596</v>
      </c>
      <c r="C159" s="78">
        <f ca="1">INDIRECT($N$1&amp; "!" &amp;$P$1&amp;N159)</f>
        <v>554</v>
      </c>
      <c r="D159" s="237">
        <f t="shared" ref="D159" ca="1" si="221">IF(B159=0,"",1+((B159-C159)/ABS(B159)))</f>
        <v>-1.6687111111111115</v>
      </c>
      <c r="E159" s="79">
        <f ca="1">INDIRECT($Q$1&amp; "!" &amp;$P$1&amp;P159)</f>
        <v>515</v>
      </c>
      <c r="F159" s="80">
        <f t="shared" ca="1" si="205"/>
        <v>7.5728155339805828E-2</v>
      </c>
      <c r="G159" s="81">
        <f ca="1">INDIRECT($N$1&amp; "!" &amp;$P$1&amp;R159)</f>
        <v>3</v>
      </c>
      <c r="H159" s="77">
        <f ca="1">SUM(INDIRECT($N$1&amp;"!"&amp;$O$3&amp;N159&amp;":"&amp;$O$1&amp;N159))/0.894</f>
        <v>1205.8165548098434</v>
      </c>
      <c r="I159" s="78">
        <f t="shared" ca="1" si="220"/>
        <v>1495</v>
      </c>
      <c r="J159" s="237">
        <f t="shared" ref="J159" ca="1" si="222">IF(H159=0,"",1+((H159-I159)/ABS(H159)))</f>
        <v>0.76017625231910946</v>
      </c>
      <c r="K159" s="79">
        <f ca="1">SUM(INDIRECT($Q$1&amp;"!"&amp;$P$3&amp;P159&amp;":"&amp;$P$1&amp;P159))</f>
        <v>2015</v>
      </c>
      <c r="L159" s="80">
        <f t="shared" ca="1" si="207"/>
        <v>-0.25806451612903225</v>
      </c>
      <c r="M159" s="82">
        <f t="shared" ca="1" si="208"/>
        <v>4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334.92679242692117</v>
      </c>
      <c r="C160" s="183">
        <f ca="1">+C158-C159</f>
        <v>-71</v>
      </c>
      <c r="D160" s="254">
        <f t="shared" ref="D160:D161" ca="1" si="223">IF(B160=0,"",1-((B160-C160)/ABS(B160)))</f>
        <v>-0.2119866239590007</v>
      </c>
      <c r="E160" s="183">
        <f ca="1">+E158-E159</f>
        <v>-415</v>
      </c>
      <c r="F160" s="184">
        <f t="shared" ca="1" si="205"/>
        <v>0.82891566265060246</v>
      </c>
      <c r="G160" s="185">
        <f ca="1">+G158-G159</f>
        <v>-1</v>
      </c>
      <c r="H160" s="182">
        <f t="shared" ref="H160:I160" ca="1" si="224">+H158-H159</f>
        <v>2803.5611092992785</v>
      </c>
      <c r="I160" s="183">
        <f t="shared" ca="1" si="224"/>
        <v>1760</v>
      </c>
      <c r="J160" s="254">
        <f t="shared" ref="J160:J161" ca="1" si="225">IF(H160=0,"",1-((H160-I160)/ABS(H160)))</f>
        <v>0.62777301131841345</v>
      </c>
      <c r="K160" s="183">
        <f ca="1">+K158-K159</f>
        <v>-665</v>
      </c>
      <c r="L160" s="184">
        <f t="shared" ca="1" si="207"/>
        <v>3.6466165413533833</v>
      </c>
      <c r="M160" s="186">
        <f ca="1">+M158-M159</f>
        <v>9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548.16709292412611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32.438478747203575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259.5078299776286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34.057684935660873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288.65926294649751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594</v>
      </c>
      <c r="D167" s="247">
        <f t="shared" ca="1" si="229"/>
        <v>0.48487265135699364</v>
      </c>
      <c r="E167" s="229">
        <f ca="1">+E146+E149+E152+E155+E158+E161</f>
        <v>100</v>
      </c>
      <c r="F167" s="230">
        <f t="shared" ca="1" si="205"/>
        <v>4.9400000000000004</v>
      </c>
      <c r="G167" s="231">
        <f ca="1">INDIRECT($N$1&amp; "!" &amp;$P$1&amp;R167)</f>
        <v>3</v>
      </c>
      <c r="H167" s="44">
        <f ca="1">+H146+H149+H152+H155+H158+H161+H164</f>
        <v>10105.711849957373</v>
      </c>
      <c r="I167" s="45">
        <f ca="1">+I146+I149+I152+I155+I158+I161+I164</f>
        <v>4055</v>
      </c>
      <c r="J167" s="247">
        <f t="shared" ca="1" si="231"/>
        <v>0.40125822507170583</v>
      </c>
      <c r="K167" s="229">
        <f ca="1">K146+K149+K152+K155+K158+K161</f>
        <v>2070</v>
      </c>
      <c r="L167" s="230">
        <f t="shared" ca="1" si="207"/>
        <v>0.95893719806763289</v>
      </c>
      <c r="M167" s="234">
        <f t="shared" ca="1" si="208"/>
        <v>19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446.30872483221475</v>
      </c>
      <c r="C168" s="89">
        <f t="shared" ca="1" si="239"/>
        <v>1147</v>
      </c>
      <c r="D168" s="237">
        <f t="shared" ref="D168" ca="1" si="240">IF(B168=0,"",1+((B168-C168)/ABS(B168)))</f>
        <v>-0.56996992481203024</v>
      </c>
      <c r="E168" s="79">
        <f ca="1">+E147+E150+E153+E156+E159+E162</f>
        <v>744</v>
      </c>
      <c r="F168" s="80">
        <f t="shared" ca="1" si="205"/>
        <v>0.54166666666666663</v>
      </c>
      <c r="G168" s="81">
        <f ca="1">INDIRECT($N$1&amp; "!" &amp;$P$1&amp;R168)</f>
        <v>4</v>
      </c>
      <c r="H168" s="31">
        <f t="shared" ref="H168:I168" ca="1" si="241">+H147+H150+H153+H156+H159+H162+H165</f>
        <v>3559.2841163310959</v>
      </c>
      <c r="I168" s="32">
        <f t="shared" ca="1" si="241"/>
        <v>6519</v>
      </c>
      <c r="J168" s="237">
        <f t="shared" ref="J168" ca="1" si="242">IF(H168=0,"",1+((H168-I168)/ABS(H168)))</f>
        <v>0.16845191703331219</v>
      </c>
      <c r="K168" s="79">
        <f ca="1">K147+K150+K153+K156+K159+K162</f>
        <v>3123</v>
      </c>
      <c r="L168" s="80">
        <f t="shared" ca="1" si="207"/>
        <v>1.0874159462055715</v>
      </c>
      <c r="M168" s="82">
        <f t="shared" ca="1" si="208"/>
        <v>31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778.7552137867109</v>
      </c>
      <c r="C169" s="190">
        <f t="shared" ca="1" si="239"/>
        <v>-553</v>
      </c>
      <c r="D169" s="255">
        <f t="shared" ref="D169" ca="1" si="243">IF(B169=0,"",1-((B169-C169)/ABS(B169)))</f>
        <v>-0.71010760532957184</v>
      </c>
      <c r="E169" s="190">
        <f ca="1">+E148+E151+E154+E157+E160+E163</f>
        <v>-644</v>
      </c>
      <c r="F169" s="191">
        <f t="shared" ca="1" si="205"/>
        <v>0.14130434782608695</v>
      </c>
      <c r="G169" s="192">
        <f ca="1">+G167-G168</f>
        <v>-1</v>
      </c>
      <c r="H169" s="189">
        <f t="shared" ref="H169:I169" ca="1" si="244">+H167-H168</f>
        <v>6546.4277336262776</v>
      </c>
      <c r="I169" s="190">
        <f t="shared" ca="1" si="244"/>
        <v>-2464</v>
      </c>
      <c r="J169" s="255">
        <f t="shared" ref="J169" ca="1" si="245">IF(H169=0,"",1-((H169-I169)/ABS(H169)))</f>
        <v>-0.37638848243041889</v>
      </c>
      <c r="K169" s="190">
        <f ca="1">+K167-K168</f>
        <v>-1053</v>
      </c>
      <c r="L169" s="191">
        <f t="shared" ca="1" si="207"/>
        <v>-1.3399810066476734</v>
      </c>
      <c r="M169" s="193">
        <f ca="1">+M167-M168</f>
        <v>-12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225</v>
      </c>
      <c r="F174" s="74">
        <f t="shared" ref="F174:F197" ca="1" si="246">IF(ISERROR(((C174-E174)/ABS(E174))-1),0,((C174-E174)/ABS(E174)))</f>
        <v>-1</v>
      </c>
      <c r="G174" s="75">
        <f ca="1">INDIRECT($N$1&amp; "!" &amp;$P$1&amp;R174)</f>
        <v>0</v>
      </c>
      <c r="H174" s="71">
        <f ca="1">SUM(INDIRECT($N$1&amp;"!"&amp;$O$3&amp;N174&amp;":"&amp;$O$1&amp;N174))/1.173</f>
        <v>2025.5754475703325</v>
      </c>
      <c r="I174" s="72">
        <f t="shared" ref="I174:I175" ca="1" si="247">SUM(INDIRECT($N$1&amp;"!"&amp;$P$3&amp;N174&amp;":"&amp;$P$1&amp;N174))</f>
        <v>872</v>
      </c>
      <c r="J174" s="244">
        <f ca="1">IF(H174=0,"",1-((H174-I174)/ABS(H174)))</f>
        <v>0.43049494949494949</v>
      </c>
      <c r="K174" s="73">
        <f ca="1">SUM(INDIRECT($Q$1&amp;"!"&amp;$P$3&amp;P174&amp;":"&amp;$P$1&amp;P174))</f>
        <v>363</v>
      </c>
      <c r="L174" s="74">
        <f t="shared" ref="L174:L197" ca="1" si="248">IF(ISERROR(((I174-K174)/ABS(K174))-1),0,((I174-K174)/ABS(K174)))</f>
        <v>1.4022038567493114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145.413870246085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1161.0738255033557</v>
      </c>
      <c r="I175" s="78">
        <f t="shared" ca="1" si="247"/>
        <v>1083</v>
      </c>
      <c r="J175" s="237">
        <f ca="1">IF(H175=0,"",1+((H175-I175)/ABS(H175)))</f>
        <v>1.0672427745664739</v>
      </c>
      <c r="K175" s="79">
        <f ca="1">SUM(INDIRECT($Q$1&amp;"!"&amp;$P$3&amp;P175&amp;":"&amp;$P$1&amp;P175))</f>
        <v>1428</v>
      </c>
      <c r="L175" s="80">
        <f t="shared" ca="1" si="248"/>
        <v>-0.24159663865546219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100.11042642910681</v>
      </c>
      <c r="C176" s="85">
        <f ca="1">+C174-C175</f>
        <v>0</v>
      </c>
      <c r="D176" s="245">
        <f ca="1">IF(B176=0,"",1-((B176-C176)/ABS(B176)))</f>
        <v>0</v>
      </c>
      <c r="E176" s="85">
        <f ca="1">+E174-E175</f>
        <v>225</v>
      </c>
      <c r="F176" s="86">
        <f t="shared" ca="1" si="246"/>
        <v>-1</v>
      </c>
      <c r="G176" s="87">
        <f ca="1">+G174-G175</f>
        <v>0</v>
      </c>
      <c r="H176" s="84">
        <f ca="1">+H174-H175</f>
        <v>864.50162206697678</v>
      </c>
      <c r="I176" s="85">
        <f t="shared" ref="I176" ca="1" si="252">+I174-I175</f>
        <v>-211</v>
      </c>
      <c r="J176" s="245">
        <f ca="1">IF(H176=0,"",1-((H176-I176)/ABS(H176)))</f>
        <v>-0.24407125980343491</v>
      </c>
      <c r="K176" s="85">
        <f ca="1">+K174-K175</f>
        <v>-1065</v>
      </c>
      <c r="L176" s="86">
        <f t="shared" ca="1" si="248"/>
        <v>0.80187793427230047</v>
      </c>
      <c r="M176" s="88">
        <f ca="1">+M174-M175</f>
        <v>-3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309.46291560102298</v>
      </c>
      <c r="I177" s="90">
        <f t="shared" ref="I177:I178" ca="1" si="254">SUM(INDIRECT($N$1&amp;"!"&amp;$P$3&amp;N177&amp;":"&amp;$P$1&amp;N177))</f>
        <v>120</v>
      </c>
      <c r="J177" s="246">
        <f t="shared" ref="J177" ca="1" si="255">IF(H177=0,"",1-((H177-I177)/ABS(H177)))</f>
        <v>0.38776859504132233</v>
      </c>
      <c r="K177" s="91">
        <f ca="1">SUM(INDIRECT($Q$1&amp;"!"&amp;$P$3&amp;P177&amp;":"&amp;$P$1&amp;P177))</f>
        <v>225</v>
      </c>
      <c r="L177" s="92">
        <f t="shared" ca="1" si="248"/>
        <v>-0.46666666666666667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15.659955257270694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120.80536912751677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21.850701179216941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188.65754647350622</v>
      </c>
      <c r="I179" s="85">
        <f t="shared" ca="1" si="256"/>
        <v>120</v>
      </c>
      <c r="J179" s="245">
        <f ca="1">IF(H179=0,"",1-((H179-I179)/ABS(H179)))</f>
        <v>0.6360731507597126</v>
      </c>
      <c r="K179" s="85">
        <f ca="1">+K177-K178</f>
        <v>225</v>
      </c>
      <c r="L179" s="86">
        <f t="shared" ca="1" si="248"/>
        <v>-0.46666666666666667</v>
      </c>
      <c r="M179" s="88">
        <f ca="1">+M177-M178</f>
        <v>-4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295.82267689684568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36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319.91051454138704</v>
      </c>
      <c r="I181" s="78">
        <f t="shared" ca="1" si="257"/>
        <v>111</v>
      </c>
      <c r="J181" s="237">
        <f ca="1">IF(H181=0,"",1+((H181-I181)/ABS(H181)))</f>
        <v>1.6530279720279721</v>
      </c>
      <c r="K181" s="79">
        <f ca="1">SUM(INDIRECT($Q$1&amp;"!"&amp;$P$3&amp;P181&amp;":"&amp;$P$1&amp;P181))</f>
        <v>919</v>
      </c>
      <c r="L181" s="80">
        <f t="shared" ca="1" si="248"/>
        <v>-0.8792165397170838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-0.19437340153452709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-24.087837644541366</v>
      </c>
      <c r="I182" s="85">
        <f t="shared" ca="1" si="258"/>
        <v>-111</v>
      </c>
      <c r="J182" s="245">
        <f ca="1">IF(H182=0,"",1-((H182-I182)/ABS(H182)))</f>
        <v>-2.6081346793349098</v>
      </c>
      <c r="K182" s="85">
        <f ca="1">+K180-K181</f>
        <v>-919</v>
      </c>
      <c r="L182" s="86">
        <f t="shared" ca="1" si="248"/>
        <v>0.8792165397170838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169</v>
      </c>
      <c r="F183" s="92">
        <f t="shared" ca="1" si="246"/>
        <v>-1</v>
      </c>
      <c r="G183" s="93">
        <f ca="1">INDIRECT($N$1&amp; "!" &amp;$P$1&amp;R183)</f>
        <v>0</v>
      </c>
      <c r="H183" s="89">
        <f ca="1">SUM(INDIRECT($N$1&amp;"!"&amp;$O$3&amp;N183&amp;":"&amp;$O$1&amp;N183))/1.173</f>
        <v>738.27791986359762</v>
      </c>
      <c r="I183" s="90">
        <f t="shared" ref="I183:I184" ca="1" si="259">SUM(INDIRECT($N$1&amp;"!"&amp;$P$3&amp;N183&amp;":"&amp;$P$1&amp;N183))</f>
        <v>265</v>
      </c>
      <c r="J183" s="246">
        <f ca="1">IF(H183=0,"",1-((H183-I183)/ABS(H183)))</f>
        <v>0.35894341801385676</v>
      </c>
      <c r="K183" s="91">
        <f ca="1">SUM(INDIRECT($Q$1&amp;"!"&amp;$P$3&amp;P183&amp;":"&amp;$P$1&amp;P183))</f>
        <v>169</v>
      </c>
      <c r="L183" s="92">
        <f t="shared" ca="1" si="248"/>
        <v>0.56804733727810652</v>
      </c>
      <c r="M183" s="94">
        <f t="shared" ca="1" si="249"/>
        <v>1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61.521252796420583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492.17002237136467</v>
      </c>
      <c r="I184" s="78">
        <f t="shared" ca="1" si="259"/>
        <v>121</v>
      </c>
      <c r="J184" s="237">
        <f ca="1">IF(H184=0,"",1+((H184-I184)/ABS(H184)))</f>
        <v>1.7541500000000001</v>
      </c>
      <c r="K184" s="79">
        <f ca="1">SUM(INDIRECT($Q$1&amp;"!"&amp;$P$3&amp;P184&amp;":"&amp;$P$1&amp;P184))</f>
        <v>43</v>
      </c>
      <c r="L184" s="80">
        <f t="shared" ca="1" si="248"/>
        <v>1.8139534883720929</v>
      </c>
      <c r="M184" s="82">
        <f t="shared" ca="1" si="249"/>
        <v>1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27.992813699743095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169</v>
      </c>
      <c r="F185" s="86">
        <f t="shared" ca="1" si="246"/>
        <v>-1</v>
      </c>
      <c r="G185" s="87">
        <f ca="1">+G183-G184</f>
        <v>0</v>
      </c>
      <c r="H185" s="84">
        <f t="shared" ref="H185:I185" ca="1" si="260">+H183-H184</f>
        <v>246.10789749223295</v>
      </c>
      <c r="I185" s="85">
        <f t="shared" ca="1" si="260"/>
        <v>144</v>
      </c>
      <c r="J185" s="245">
        <f ca="1">IF(H185=0,"",1-((H185-I185)/ABS(H185)))</f>
        <v>0.5851092202538708</v>
      </c>
      <c r="K185" s="85">
        <f ca="1">+K183-K184</f>
        <v>126</v>
      </c>
      <c r="L185" s="86">
        <f t="shared" ca="1" si="248"/>
        <v>0.14285714285714285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235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1603.5805626598465</v>
      </c>
      <c r="I186" s="90">
        <f t="shared" ref="I186:I187" ca="1" si="262">SUM(INDIRECT($N$1&amp;"!"&amp;$P$3&amp;N186&amp;":"&amp;$P$1&amp;N186))</f>
        <v>1387</v>
      </c>
      <c r="J186" s="246">
        <f ca="1">IF(H186=0,"",1-((H186-I186)/ABS(H186)))</f>
        <v>0.86493939393939401</v>
      </c>
      <c r="K186" s="91">
        <f ca="1">SUM(INDIRECT($Q$1&amp;"!"&amp;$P$3&amp;P186&amp;":"&amp;$P$1&amp;P186))</f>
        <v>1764</v>
      </c>
      <c r="L186" s="92">
        <f t="shared" ca="1" si="248"/>
        <v>-0.21371882086167801</v>
      </c>
      <c r="M186" s="94">
        <f t="shared" ca="1" si="249"/>
        <v>7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151.00671140939596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1205.8165548098434</v>
      </c>
      <c r="I187" s="78">
        <f t="shared" ca="1" si="262"/>
        <v>1098</v>
      </c>
      <c r="J187" s="237">
        <f t="shared" ref="J187" ca="1" si="264">IF(H187=0,"",1+((H187-I187)/ABS(H187)))</f>
        <v>1.0894137291280148</v>
      </c>
      <c r="K187" s="79">
        <f ca="1">SUM(INDIRECT($Q$1&amp;"!"&amp;$P$3&amp;P187&amp;":"&amp;$P$1&amp;P187))</f>
        <v>410</v>
      </c>
      <c r="L187" s="80">
        <f t="shared" ca="1" si="248"/>
        <v>1.6780487804878048</v>
      </c>
      <c r="M187" s="82">
        <f t="shared" ca="1" si="249"/>
        <v>6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43.366690125130873</v>
      </c>
      <c r="C188" s="85">
        <f ca="1">+C186-C187</f>
        <v>0</v>
      </c>
      <c r="D188" s="245">
        <f t="shared" ref="D188:D189" ca="1" si="265">IF(B188=0,"",1-((B188-C188)/ABS(B188)))</f>
        <v>0</v>
      </c>
      <c r="E188" s="85">
        <f ca="1">+E186-E187</f>
        <v>235</v>
      </c>
      <c r="F188" s="86">
        <f t="shared" ca="1" si="246"/>
        <v>-1</v>
      </c>
      <c r="G188" s="87">
        <f ca="1">+G186-G187</f>
        <v>0</v>
      </c>
      <c r="H188" s="84">
        <f ca="1">+H186-H187</f>
        <v>397.76400785000305</v>
      </c>
      <c r="I188" s="85">
        <f t="shared" ref="I188" ca="1" si="266">+I186-I187</f>
        <v>289</v>
      </c>
      <c r="J188" s="245">
        <f t="shared" ref="J188:J189" ca="1" si="267">IF(H188=0,"",1-((H188-I188)/ABS(H188)))</f>
        <v>0.72656146432681257</v>
      </c>
      <c r="K188" s="85">
        <f ca="1">+K186-K187</f>
        <v>1354</v>
      </c>
      <c r="L188" s="86">
        <f t="shared" ca="1" si="248"/>
        <v>-0.78655834564254057</v>
      </c>
      <c r="M188" s="88">
        <f ca="1">+M186-M187</f>
        <v>1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274.50980392156862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32.438478747203575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259.5078299776286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0.80960309422864896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15.001973943940015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629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5247.2293265132139</v>
      </c>
      <c r="I195" s="45">
        <f ca="1">+I174+I177+I180+I183+I186+I189+I192</f>
        <v>2644</v>
      </c>
      <c r="J195" s="247">
        <f t="shared" ca="1" si="273"/>
        <v>0.50388497156783107</v>
      </c>
      <c r="K195" s="229">
        <f ca="1">K174+K177+K180+K183+K186+K189</f>
        <v>2521</v>
      </c>
      <c r="L195" s="230">
        <f t="shared" ca="1" si="248"/>
        <v>4.8790162633875443E-2</v>
      </c>
      <c r="M195" s="234">
        <f t="shared" ca="1" si="249"/>
        <v>10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442.04026845637583</v>
      </c>
      <c r="C196" s="89">
        <f t="shared" ca="1" si="281"/>
        <v>0</v>
      </c>
      <c r="D196" s="237">
        <f t="shared" ref="D196" ca="1" si="282">IF(B196=0,"",1+((B196-C196)/ABS(B196)))</f>
        <v>2</v>
      </c>
      <c r="E196" s="79">
        <f ca="1">+E175+E178+E181+E184+E187+E190</f>
        <v>0</v>
      </c>
      <c r="F196" s="80">
        <f t="shared" ca="1" si="246"/>
        <v>0</v>
      </c>
      <c r="G196" s="81">
        <f ca="1">INDIRECT($N$1&amp; "!" &amp;$P$1&amp;R196)</f>
        <v>0</v>
      </c>
      <c r="H196" s="31">
        <f t="shared" ref="H196:I196" ca="1" si="283">+H175+H178+H181+H184+H187+H190+H193</f>
        <v>3559.2841163310959</v>
      </c>
      <c r="I196" s="32">
        <f t="shared" ca="1" si="283"/>
        <v>2413</v>
      </c>
      <c r="J196" s="237">
        <f t="shared" ref="J196" ca="1" si="284">IF(H196=0,"",1+((H196-I196)/ABS(H196)))</f>
        <v>1.3220546825895663</v>
      </c>
      <c r="K196" s="79">
        <f ca="1">K175+K178+K181+K184+K187+K190</f>
        <v>2800</v>
      </c>
      <c r="L196" s="80">
        <f t="shared" ca="1" si="248"/>
        <v>-0.13821428571428571</v>
      </c>
      <c r="M196" s="82">
        <f t="shared" ca="1" si="249"/>
        <v>17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193.93586112589185</v>
      </c>
      <c r="C197" s="211">
        <f t="shared" ca="1" si="281"/>
        <v>0</v>
      </c>
      <c r="D197" s="256">
        <f t="shared" ref="D197" ca="1" si="285">IF(B197=0,"",1-((B197-C197)/ABS(B197)))</f>
        <v>0</v>
      </c>
      <c r="E197" s="211">
        <f ca="1">+E176+E179+E182+E185+E188+E191</f>
        <v>629</v>
      </c>
      <c r="F197" s="212">
        <f t="shared" ca="1" si="246"/>
        <v>-1</v>
      </c>
      <c r="G197" s="213">
        <f ca="1">+G195-G196</f>
        <v>0</v>
      </c>
      <c r="H197" s="210">
        <f t="shared" ref="H197:I197" ca="1" si="286">+H195-H196</f>
        <v>1687.945210182118</v>
      </c>
      <c r="I197" s="211">
        <f t="shared" ca="1" si="286"/>
        <v>231</v>
      </c>
      <c r="J197" s="256">
        <f ca="1">IF(H197=0,"",1-((H197-I197)/ABS(H197)))</f>
        <v>0.13685278325774364</v>
      </c>
      <c r="K197" s="211">
        <f ca="1">+K195-K196</f>
        <v>-279</v>
      </c>
      <c r="L197" s="212">
        <f t="shared" ca="1" si="248"/>
        <v>1.8279569892473118</v>
      </c>
      <c r="M197" s="214">
        <f ca="1">+M195-M196</f>
        <v>-7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61.425781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M G A A B Q S w M E F A A C A A g A X X Y x W V 6 z X s K j A A A A 9 g A A A B I A H A B D b 2 5 m a W c v U G F j a 2 F n Z S 5 4 b W w g o h g A K K A U A A A A A A A A A A A A A A A A A A A A A A A A A A A A h Y 8 x D o I w G I W v Q r r T l r I Q 8 l M G V o k m J s a 1 K R U a o B h a L H d z 8 E h e Q Y y i b o 7 v e 9 / w 3 v 1 6 g 3 z u u + C i R q s H k 6 E I U x Q o I 4 d K m z p D k z u F C c o 5 7 I R s R a 2 C R T Y 2 n W 2 V o c a 5 c 0 q I 9 x 7 7 G A 9 j T R i l E T m W m 7 1 s V C / Q R 9 b / 5 V A b 6 4 S R C n E 4 v M Z w h q O Y 4 Z g l m A J Z I Z T a f A W 2 7 H 2 2 P x C K q X P T q L i y Y b E F s k Y g 7 w / 8 A V B L A w Q U A A I A C A B d d j F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X Y x W T C x o + N u A w A A 6 T A A A B M A H A B G b 3 J t d W x h c y 9 T Z W N 0 a W 9 u M S 5 t I K I Y A C i g F A A A A A A A A A A A A A A A A A A A A A A A A A A A A O 2 a 4 U v b Q B j G v w v + D 0 f 9 0 o I L y V 3 j J U g / O N t t D m 2 x l Y 0 x h r 3 2 z i 6 S J i N J h e 6 v 3 z V 1 4 p n z 2 W A D p Z x f l P c e 3 s b f 0 z 7 J I 5 Z q X i V 5 R i b b 7 8 H x / t 7 + X v l d F E q S 0 z w r V 2 k l A t I j q a r 2 9 4 j + G h X J Q m V 6 c r G e X J 5 7 f V G J m S h V u x V w 6 g V H X u R R v 9 s 6 J K 2 l q I p k r k r 9 8 9 f L l S r W v d Z k c D 4 4 v S K J N 5 3 L R X 6 d Z D K Z C 5 k X 0 0 M 9 y v L l r F C P h w f t 9 K Z z e j K 5 a i 8 9 l S l y M i G T s / f D Q b 9 D R E m W q h L X e m z I b t T M J t N j Q 7 Y U h U 2 m x 4 Z M z K w y P X 6 y b W 3 f t j Z k t 6 v M J t P j J 7 L U L k v N a 1 v k 1 m t b 5 I a s V D 9 s M j 0 2 Z P m 8 s s n 0 2 J B l + Z 1 N p s e G T D t o k + n x I 5 m 0 e F o o k T 7 x V F o 8 r W W m p 9 L i a S 0 z P Z U W T 2 u Z 6 a m 0 e H q / b W 3 I m p 7 W M t N T a f H 0 X p a a 1 9 b w d H t t h q f S 4 m k t M z 2 V F k 9 r m e m p t H h a y 0 x P 5 V N P H 3 R 6 X s v e j U c X Z P r w 6 V X l l C T 1 w d l w O B i T j 6 O z I Z l u 3 g Z T s i S j o S U E e s v G q L F A i s 0 C + c w C 2 R i R e s P n D 4 P x g O j P T J Z f i 3 n V o 3 7 Q J S f D P p G N U a 1 v W 3 b T I 0 5 G 4 / r Y e h r B 0 x i d c h + e B v C U g t O Q o c 0 h Q 5 t D h j c z e N q F p y H 8 j d B m y t F m y v H m I 3 g K / e X Q X w 7 9 j a C / E f Q 3 Q i 7 Q C L K K I K s I s o o g q w i y i i C r C L K K I a s Y s o o h q x i y i i G r G L K K I a s Y 0 o g R D e Y j G s x H N J i P a D A f 0 W A + o s F 8 R I P 5 i A b z 0 T u H + Y g V 8 y G r A L I K I K s A s g o g q w C y C h C r k C F W I U O s Q o Z Y h Q y x C r v w v t B F r D j F p 4 g k p 4 g k p 4 g k p 4 g k p 4 g k p 4 g k p 4 g k p 4 g k h 3 d Y X t 9 h y f P H t H O s 6 9 F Y V a s i m y T Z I l W / + 1 S v K l b q W 2 d / L 8 k e 9 6 7 H 9 W x + X 8 / 0 o 0 v o G p p r a K 6 h u Y a 2 O w 2 N + o 2 G t h 2 5 h u Y a m m t o r q G 5 h u Y a m m t o r q G 9 4 o Z 2 0 P q k s k o / h w 1 X 6 k 6 U b / q q T L K y E q m Y J 3 m m S t L W D z V B p 7 V t b 6 6 8 u f L m y p s r b 7 t Q 3 o J m e d s E b V + / 0 t s v x N z y h 4 D V + f o v 8 U r / M l 7 j 2 A s j L + D c i z f x m o j b n 0 J / B q 5 d z r q c d T n r c v Z 1 5 i x t 5 i x 9 m Z x l L m d d z r q c d T m 7 k z n L m j n L X i Z n u y 5 n X c 6 6 n H U 5 u 5 M 5 2 / y 3 3 P p P z v 8 h Z 3 8 B U E s B A i 0 A F A A C A A g A X X Y x W V 6 z X s K j A A A A 9 g A A A B I A A A A A A A A A A A A A A A A A A A A A A E N v b m Z p Z y 9 Q Y W N r Y W d l L n h t b F B L A Q I t A B Q A A g A I A F 1 2 M V k P y u m r p A A A A O k A A A A T A A A A A A A A A A A A A A A A A O 8 A A A B b Q 2 9 u d G V u d F 9 U e X B l c 1 0 u e G 1 s U E s B A i 0 A F A A C A A g A X X Y x W T C x o + N u A w A A 6 T A A A B M A A A A A A A A A A A A A A A A A 4 A E A A E Z v c m 1 1 b G F z L 1 N l Y 3 R p b 2 4 x L m 1 Q S w U G A A A A A A M A A w D C A A A A m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J s A A A A A A A C O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R d W V y e U l E I i B W Y W x 1 Z T 0 i c z F m Y z U 3 N m E z L T d m Z T A t N D B m O S 0 4 Z T N k L W M 3 Z T E 2 O T U 2 O G Q 3 N y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k Z p b G x U Y X J n Z X Q i I F Z h b H V l P S J z Q 2 9 u c 3 V s d G E x I i A v P j x F b n R y e S B U e X B l P S J C d W Z m Z X J O Z X h 0 U m V m c m V z a C I g V m F s d W U 9 I m w x I i A v P j x F b n R y e S B U e X B l P S J G a W x s T G F z d F V w Z G F 0 Z W Q i I F Z h b H V l P S J k M j A y N C 0 w O S 0 x N 1 Q x O T o 1 M D o y M S 4 0 O T E 5 N D M 3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U m V z d W x 0 V H l w Z S I g V m F s d W U 9 I n N F e G N l c H R p b 2 4 i I C 8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5 h d m l n Y X R p b 2 5 T d G V w T m F t Z S I g V m F s d W U 9 I n N O Y X Z l Z 2 F j a c O z b i I g L z 4 8 R W 5 0 c n k g V H l w Z T 0 i U X V l c n l J R C I g V m F s d W U 9 I n M z Z T c 3 M D B i N C 0 5 Y j M 2 L T R h M 2 Q t O W U 4 N S 0 1 Z G Q 2 Z T B h Y j h k M D Q i I C 8 + P E V u d H J 5 I F R 5 c G U 9 I k J 1 Z m Z l c k 5 l e H R S Z W Z y Z X N o I i B W Y W x 1 Z T 0 i b D E i I C 8 + P E V u d H J 5 I F R 5 c G U 9 I k Z p b G x M Y X N 0 V X B k Y X R l Z C I g V m F s d W U 9 I m Q y M D I 0 L T A 5 L T E 3 V D E 5 O j U w O j I x L j I 1 O T I 0 N z B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n N 1 b H R h M j A x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h Z D J i M T J k L T R m N W U t N D U 5 N S 0 4 Z j l i L T J k M T N h N G Q 5 Z D Y 4 Z S I g L z 4 8 R W 5 0 c n k g V H l w Z T 0 i R m l s b G V k Q 2 9 t c G x l d G V S Z X N 1 b H R U b 1 d v c m t z a G V l d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E i I C 8 + P E V u d H J 5 I F R 5 c G U 9 I k 5 h d m l n Y X R p b 2 5 T d G V w T m F t Z S I g V m F s d W U 9 I n N O Y X Z l Z 2 F j a c O z b i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w O S 0 x N 1 Q x O T o 1 M D o y M S 4 1 M T k z M z Q 2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0 L T A 5 L T E 3 V D E 5 O j U w O j I x L j c x N z c 4 O D d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D g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B k N j A y Y m Q z L T Q 3 O T Y t N G Y x M C 0 4 Y j I 0 L W R j M j h l O T g 1 N 2 Q x N y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1 Z l b n R h c 1 9 O d W V 2 Y X N f R G V z a W 5 z d G F s Y W N p b 2 5 l c 1 9 f M j A y M j E x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A 5 L T E 3 V D E 5 O j U w O j M 0 L j c x M j Y 5 N D l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T I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y k v Q X V 0 b 1 J l b W 9 2 Z W R D b 2 x 1 b W 5 z M S 5 7 Y 2 R n b 1 9 p b m R p Y 2 F k b 3 I s M H 0 m c X V v d D s s J n F 1 b 3 Q 7 U 2 V j d G l v b j E v V m V u d G F z I E 5 1 Z X Z h c y 1 E Z X N p b n N 0 Y W x h Y 2 l v b m V z I C g y M D I z K S 9 B d X R v U m V t b 3 Z l Z E N v b H V t b n M x L n t u b 2 1 i c m V f a W 5 k a W N h Z G 9 y L D F 9 J n F 1 b 3 Q 7 L C Z x d W 9 0 O 1 N l Y 3 R p b 2 4 x L 1 Z l b n R h c y B O d W V 2 Y X M t R G V z a W 5 z d G F s Y W N p b 2 5 l c y A o M j A y M y k v Q X V 0 b 1 J l b W 9 2 Z W R D b 2 x 1 b W 5 z M S 5 7 b W V 0 Y V 9 l b m U s M n 0 m c X V v d D s s J n F 1 b 3 Q 7 U 2 V j d G l v b j E v V m V u d G F z I E 5 1 Z X Z h c y 1 E Z X N p b n N 0 Y W x h Y 2 l v b m V z I C g y M D I z K S 9 B d X R v U m V t b 3 Z l Z E N v b H V t b n M x L n t t Z X R h X 2 Z l Y i w z f S Z x d W 9 0 O y w m c X V v d D t T Z W N 0 a W 9 u M S 9 W Z W 5 0 Y X M g T n V l d m F z L U R l c 2 l u c 3 R h b G F j a W 9 u Z X M g K D I w M j M p L 0 F 1 d G 9 S Z W 1 v d m V k Q 2 9 s d W 1 u c z E u e 2 1 l d G F f b W F y L D R 9 J n F 1 b 3 Q 7 L C Z x d W 9 0 O 1 N l Y 3 R p b 2 4 x L 1 Z l b n R h c y B O d W V 2 Y X M t R G V z a W 5 z d G F s Y W N p b 2 5 l c y A o M j A y M y k v Q X V 0 b 1 J l b W 9 2 Z W R D b 2 x 1 b W 5 z M S 5 7 b W V 0 Y V 9 h Y n I s N X 0 m c X V v d D s s J n F 1 b 3 Q 7 U 2 V j d G l v b j E v V m V u d G F z I E 5 1 Z X Z h c y 1 E Z X N p b n N 0 Y W x h Y 2 l v b m V z I C g y M D I z K S 9 B d X R v U m V t b 3 Z l Z E N v b H V t b n M x L n t t Z X R h X 2 1 h e S w 2 f S Z x d W 9 0 O y w m c X V v d D t T Z W N 0 a W 9 u M S 9 W Z W 5 0 Y X M g T n V l d m F z L U R l c 2 l u c 3 R h b G F j a W 9 u Z X M g K D I w M j M p L 0 F 1 d G 9 S Z W 1 v d m V k Q 2 9 s d W 1 u c z E u e 2 1 l d G F f a n V u L D d 9 J n F 1 b 3 Q 7 L C Z x d W 9 0 O 1 N l Y 3 R p b 2 4 x L 1 Z l b n R h c y B O d W V 2 Y X M t R G V z a W 5 z d G F s Y W N p b 2 5 l c y A o M j A y M y k v Q X V 0 b 1 J l b W 9 2 Z W R D b 2 x 1 b W 5 z M S 5 7 b W V 0 Y V 9 q d W w s O H 0 m c X V v d D s s J n F 1 b 3 Q 7 U 2 V j d G l v b j E v V m V u d G F z I E 5 1 Z X Z h c y 1 E Z X N p b n N 0 Y W x h Y 2 l v b m V z I C g y M D I z K S 9 B d X R v U m V t b 3 Z l Z E N v b H V t b n M x L n t t Z X R h X 2 F n b y w 5 f S Z x d W 9 0 O y w m c X V v d D t T Z W N 0 a W 9 u M S 9 W Z W 5 0 Y X M g T n V l d m F z L U R l c 2 l u c 3 R h b G F j a W 9 u Z X M g K D I w M j M p L 0 F 1 d G 9 S Z W 1 v d m V k Q 2 9 s d W 1 u c z E u e 2 1 l d G F f c 2 V w L D E w f S Z x d W 9 0 O y w m c X V v d D t T Z W N 0 a W 9 u M S 9 W Z W 5 0 Y X M g T n V l d m F z L U R l c 2 l u c 3 R h b G F j a W 9 u Z X M g K D I w M j M p L 0 F 1 d G 9 S Z W 1 v d m V k Q 2 9 s d W 1 u c z E u e 2 1 l d G F f b 2 N 0 L D E x f S Z x d W 9 0 O y w m c X V v d D t T Z W N 0 a W 9 u M S 9 W Z W 5 0 Y X M g T n V l d m F z L U R l c 2 l u c 3 R h b G F j a W 9 u Z X M g K D I w M j M p L 0 F 1 d G 9 S Z W 1 v d m V k Q 2 9 s d W 1 u c z E u e 2 1 l d G F f b m 9 2 L D E y f S Z x d W 9 0 O y w m c X V v d D t T Z W N 0 a W 9 u M S 9 W Z W 5 0 Y X M g T n V l d m F z L U R l c 2 l u c 3 R h b G F j a W 9 u Z X M g K D I w M j M p L 0 F 1 d G 9 S Z W 1 v d m V k Q 2 9 s d W 1 u c z E u e 2 1 l d G F f Z G l j L D E z f S Z x d W 9 0 O y w m c X V v d D t T Z W N 0 a W 9 u M S 9 W Z W 5 0 Y X M g T n V l d m F z L U R l c 2 l u c 3 R h b G F j a W 9 u Z X M g K D I w M j M p L 0 F 1 d G 9 S Z W 1 v d m V k Q 2 9 s d W 1 u c z E u e 3 J l Y W x f Z W 5 l L D E 0 f S Z x d W 9 0 O y w m c X V v d D t T Z W N 0 a W 9 u M S 9 W Z W 5 0 Y X M g T n V l d m F z L U R l c 2 l u c 3 R h b G F j a W 9 u Z X M g K D I w M j M p L 0 F 1 d G 9 S Z W 1 v d m V k Q 2 9 s d W 1 u c z E u e 3 J l Y W x f Z m V i L D E 1 f S Z x d W 9 0 O y w m c X V v d D t T Z W N 0 a W 9 u M S 9 W Z W 5 0 Y X M g T n V l d m F z L U R l c 2 l u c 3 R h b G F j a W 9 u Z X M g K D I w M j M p L 0 F 1 d G 9 S Z W 1 v d m V k Q 2 9 s d W 1 u c z E u e 3 J l Y W x f b W F y L D E 2 f S Z x d W 9 0 O y w m c X V v d D t T Z W N 0 a W 9 u M S 9 W Z W 5 0 Y X M g T n V l d m F z L U R l c 2 l u c 3 R h b G F j a W 9 u Z X M g K D I w M j M p L 0 F 1 d G 9 S Z W 1 v d m V k Q 2 9 s d W 1 u c z E u e 3 J l Y W x f Y W J y L D E 3 f S Z x d W 9 0 O y w m c X V v d D t T Z W N 0 a W 9 u M S 9 W Z W 5 0 Y X M g T n V l d m F z L U R l c 2 l u c 3 R h b G F j a W 9 u Z X M g K D I w M j M p L 0 F 1 d G 9 S Z W 1 v d m V k Q 2 9 s d W 1 u c z E u e 3 J l Y W x f b W F 5 L D E 4 f S Z x d W 9 0 O y w m c X V v d D t T Z W N 0 a W 9 u M S 9 W Z W 5 0 Y X M g T n V l d m F z L U R l c 2 l u c 3 R h b G F j a W 9 u Z X M g K D I w M j M p L 0 F 1 d G 9 S Z W 1 v d m V k Q 2 9 s d W 1 u c z E u e 3 J l Y W x f a n V u L D E 5 f S Z x d W 9 0 O y w m c X V v d D t T Z W N 0 a W 9 u M S 9 W Z W 5 0 Y X M g T n V l d m F z L U R l c 2 l u c 3 R h b G F j a W 9 u Z X M g K D I w M j M p L 0 F 1 d G 9 S Z W 1 v d m V k Q 2 9 s d W 1 u c z E u e 3 J l Y W x f a n V s L D I w f S Z x d W 9 0 O y w m c X V v d D t T Z W N 0 a W 9 u M S 9 W Z W 5 0 Y X M g T n V l d m F z L U R l c 2 l u c 3 R h b G F j a W 9 u Z X M g K D I w M j M p L 0 F 1 d G 9 S Z W 1 v d m V k Q 2 9 s d W 1 u c z E u e 3 J l Y W x f Y W d v L D I x f S Z x d W 9 0 O y w m c X V v d D t T Z W N 0 a W 9 u M S 9 W Z W 5 0 Y X M g T n V l d m F z L U R l c 2 l u c 3 R h b G F j a W 9 u Z X M g K D I w M j M p L 0 F 1 d G 9 S Z W 1 v d m V k Q 2 9 s d W 1 u c z E u e 3 J l Y W x f c 2 V w L D I y f S Z x d W 9 0 O y w m c X V v d D t T Z W N 0 a W 9 u M S 9 W Z W 5 0 Y X M g T n V l d m F z L U R l c 2 l u c 3 R h b G F j a W 9 u Z X M g K D I w M j M p L 0 F 1 d G 9 S Z W 1 v d m V k Q 2 9 s d W 1 u c z E u e 3 J l Y W x f b 2 N 0 L D I z f S Z x d W 9 0 O y w m c X V v d D t T Z W N 0 a W 9 u M S 9 W Z W 5 0 Y X M g T n V l d m F z L U R l c 2 l u c 3 R h b G F j a W 9 u Z X M g K D I w M j M p L 0 F 1 d G 9 S Z W 1 v d m V k Q 2 9 s d W 1 u c z E u e 3 J l Y W x f b m 9 2 L D I 0 f S Z x d W 9 0 O y w m c X V v d D t T Z W N 0 a W 9 u M S 9 W Z W 5 0 Y X M g T n V l d m F z L U R l c 2 l u c 3 R h b G F j a W 9 u Z X M g K D I w M j M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h N z Y 0 Y z J l M y 0 1 Y T Q y L T Q 2 Y z U t Y T I 1 M S 1 m Y z k y M m M z O T Q 2 Y j I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Q t M D k t M T d U M T k 6 N T A 6 M z U u O D c w M D g 5 M l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E y N z E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0 K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n g Y p m l e A k a S k 5 5 h r 7 + 1 r w A A A A A C A A A A A A A D Z g A A w A A A A B A A A A C K / S l H c C O o A 2 C 7 0 J T M d R 4 y A A A A A A S A A A C g A A A A E A A A A N T h y 1 6 V O g Q U T 8 T R G 8 X F 2 K t Q A A A A 8 I V C 6 o F Z z L d w O t Z H v e M E n Z 2 w c e V 0 3 K A 3 h + w b C O 9 O W 5 5 s U a d j 9 T + l / c b P Q h P p x h C I O z B t 1 U A T e + p v k z n T n 0 E v y C l O 2 t 5 r s 3 A a c Q v a b a 8 p 6 n U U A A A A 7 b w k L S w 2 M q + 0 m o A d Q z w P X O R 4 D c 8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2024-09-17T19:56:55Z</dcterms:modified>
</cp:coreProperties>
</file>