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10" documentId="11_5DCA4DE5629A138F78CCF9A50C7B46CFFFAA297A" xr6:coauthVersionLast="47" xr6:coauthVersionMax="47" xr10:uidLastSave="{6C3EADA9-8371-4363-8696-63A8A28B67CD}"/>
  <bookViews>
    <workbookView xWindow="6735" yWindow="0" windowWidth="10245" windowHeight="10800" firstSheet="3" activeTab="6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hrKf7BUAJiqwa5OL8NdYjOYWc3ig=="/>
    </ext>
  </extLst>
</workbook>
</file>

<file path=xl/calcChain.xml><?xml version="1.0" encoding="utf-8"?>
<calcChain xmlns="http://schemas.openxmlformats.org/spreadsheetml/2006/main">
  <c r="B32" i="12" l="1"/>
  <c r="D32" i="12" s="1"/>
  <c r="D30" i="12"/>
  <c r="B30" i="12"/>
  <c r="E26" i="12"/>
  <c r="C26" i="12"/>
  <c r="B26" i="12"/>
  <c r="B25" i="12"/>
  <c r="D25" i="12" s="1"/>
  <c r="B24" i="12"/>
  <c r="D24" i="12" s="1"/>
  <c r="E22" i="12"/>
  <c r="C22" i="12"/>
  <c r="B21" i="12"/>
  <c r="D21" i="12" s="1"/>
  <c r="B20" i="12"/>
  <c r="E18" i="12"/>
  <c r="C18" i="12"/>
  <c r="D18" i="12" s="1"/>
  <c r="B18" i="12"/>
  <c r="B17" i="12"/>
  <c r="D17" i="12" s="1"/>
  <c r="B16" i="12"/>
  <c r="D16" i="12" s="1"/>
  <c r="E14" i="12"/>
  <c r="C14" i="12"/>
  <c r="B13" i="12"/>
  <c r="D13" i="12" s="1"/>
  <c r="D12" i="12"/>
  <c r="B12" i="12"/>
  <c r="B14" i="12" s="1"/>
  <c r="D14" i="12" s="1"/>
  <c r="E10" i="12"/>
  <c r="E28" i="12" s="1"/>
  <c r="C10" i="12"/>
  <c r="B10" i="12"/>
  <c r="B9" i="12"/>
  <c r="D9" i="12" s="1"/>
  <c r="B8" i="12"/>
  <c r="B32" i="11"/>
  <c r="D32" i="11" s="1"/>
  <c r="B30" i="11"/>
  <c r="D30" i="11" s="1"/>
  <c r="E26" i="11"/>
  <c r="C26" i="11"/>
  <c r="B25" i="11"/>
  <c r="D25" i="11" s="1"/>
  <c r="B24" i="11"/>
  <c r="D24" i="11" s="1"/>
  <c r="E22" i="11"/>
  <c r="C22" i="11"/>
  <c r="B22" i="11"/>
  <c r="D22" i="11" s="1"/>
  <c r="B21" i="11"/>
  <c r="D21" i="11" s="1"/>
  <c r="B20" i="11"/>
  <c r="D20" i="11" s="1"/>
  <c r="E18" i="11"/>
  <c r="C18" i="11"/>
  <c r="B17" i="11"/>
  <c r="D17" i="11" s="1"/>
  <c r="B16" i="11"/>
  <c r="E14" i="11"/>
  <c r="C14" i="11"/>
  <c r="B14" i="11"/>
  <c r="B13" i="11"/>
  <c r="D13" i="11" s="1"/>
  <c r="B12" i="11"/>
  <c r="D12" i="11" s="1"/>
  <c r="E10" i="11"/>
  <c r="E28" i="11" s="1"/>
  <c r="C10" i="11"/>
  <c r="B10" i="11"/>
  <c r="B9" i="11"/>
  <c r="D9" i="11" s="1"/>
  <c r="B8" i="11"/>
  <c r="B32" i="10"/>
  <c r="D32" i="10" s="1"/>
  <c r="D30" i="10"/>
  <c r="B30" i="10"/>
  <c r="E26" i="10"/>
  <c r="C26" i="10"/>
  <c r="D26" i="10" s="1"/>
  <c r="B26" i="10"/>
  <c r="B25" i="10"/>
  <c r="D25" i="10" s="1"/>
  <c r="B24" i="10"/>
  <c r="E22" i="10"/>
  <c r="C22" i="10"/>
  <c r="B21" i="10"/>
  <c r="D21" i="10" s="1"/>
  <c r="D20" i="10"/>
  <c r="B20" i="10"/>
  <c r="B22" i="10" s="1"/>
  <c r="D22" i="10" s="1"/>
  <c r="E18" i="10"/>
  <c r="C18" i="10"/>
  <c r="B18" i="10"/>
  <c r="B17" i="10"/>
  <c r="D17" i="10" s="1"/>
  <c r="B16" i="10"/>
  <c r="E14" i="10"/>
  <c r="C14" i="10"/>
  <c r="B13" i="10"/>
  <c r="D13" i="10" s="1"/>
  <c r="B12" i="10"/>
  <c r="E10" i="10"/>
  <c r="E28" i="10" s="1"/>
  <c r="C10" i="10"/>
  <c r="B10" i="10"/>
  <c r="B9" i="10"/>
  <c r="D9" i="10" s="1"/>
  <c r="B8" i="10"/>
  <c r="B32" i="9"/>
  <c r="D32" i="9" s="1"/>
  <c r="D30" i="9"/>
  <c r="B30" i="9"/>
  <c r="E26" i="9"/>
  <c r="C26" i="9"/>
  <c r="B25" i="9"/>
  <c r="D25" i="9" s="1"/>
  <c r="B24" i="9"/>
  <c r="E22" i="9"/>
  <c r="C22" i="9"/>
  <c r="B22" i="9"/>
  <c r="D22" i="9" s="1"/>
  <c r="B21" i="9"/>
  <c r="D21" i="9" s="1"/>
  <c r="B20" i="9"/>
  <c r="E18" i="9"/>
  <c r="C18" i="9"/>
  <c r="B18" i="9"/>
  <c r="B17" i="9"/>
  <c r="D17" i="9" s="1"/>
  <c r="B16" i="9"/>
  <c r="E14" i="9"/>
  <c r="C14" i="9"/>
  <c r="B14" i="9"/>
  <c r="D14" i="9" s="1"/>
  <c r="B13" i="9"/>
  <c r="D13" i="9" s="1"/>
  <c r="B12" i="9"/>
  <c r="E10" i="9"/>
  <c r="E28" i="9" s="1"/>
  <c r="C10" i="9"/>
  <c r="C28" i="9" s="1"/>
  <c r="B9" i="9"/>
  <c r="D9" i="9" s="1"/>
  <c r="B8" i="9"/>
  <c r="B32" i="8"/>
  <c r="D32" i="8" s="1"/>
  <c r="D30" i="8"/>
  <c r="B30" i="8"/>
  <c r="E26" i="8"/>
  <c r="C26" i="8"/>
  <c r="D25" i="8"/>
  <c r="B25" i="8"/>
  <c r="B24" i="8"/>
  <c r="E22" i="8"/>
  <c r="C22" i="8"/>
  <c r="B21" i="8"/>
  <c r="B20" i="8"/>
  <c r="E18" i="8"/>
  <c r="C18" i="8"/>
  <c r="D17" i="8"/>
  <c r="B17" i="8"/>
  <c r="B16" i="8"/>
  <c r="E14" i="8"/>
  <c r="C14" i="8"/>
  <c r="B13" i="8"/>
  <c r="D13" i="8" s="1"/>
  <c r="D12" i="8"/>
  <c r="B12" i="8"/>
  <c r="E10" i="8"/>
  <c r="E28" i="8" s="1"/>
  <c r="C10" i="8"/>
  <c r="D9" i="8"/>
  <c r="B9" i="8"/>
  <c r="B8" i="8"/>
  <c r="D8" i="8" s="1"/>
  <c r="B32" i="7"/>
  <c r="D32" i="7" s="1"/>
  <c r="B30" i="7"/>
  <c r="E26" i="7"/>
  <c r="C26" i="7"/>
  <c r="D25" i="7"/>
  <c r="B25" i="7"/>
  <c r="B24" i="7"/>
  <c r="E22" i="7"/>
  <c r="C22" i="7"/>
  <c r="B21" i="7"/>
  <c r="D21" i="7" s="1"/>
  <c r="D20" i="7"/>
  <c r="B20" i="7"/>
  <c r="B22" i="7" s="1"/>
  <c r="D22" i="7" s="1"/>
  <c r="E18" i="7"/>
  <c r="C18" i="7"/>
  <c r="D17" i="7"/>
  <c r="B17" i="7"/>
  <c r="B16" i="7"/>
  <c r="D16" i="7" s="1"/>
  <c r="E14" i="7"/>
  <c r="C14" i="7"/>
  <c r="B13" i="7"/>
  <c r="D13" i="7" s="1"/>
  <c r="D12" i="7"/>
  <c r="B12" i="7"/>
  <c r="E10" i="7"/>
  <c r="E28" i="7" s="1"/>
  <c r="C10" i="7"/>
  <c r="D9" i="7"/>
  <c r="B9" i="7"/>
  <c r="B8" i="7"/>
  <c r="D8" i="7" s="1"/>
  <c r="D32" i="6"/>
  <c r="B32" i="6"/>
  <c r="B30" i="6"/>
  <c r="E26" i="6"/>
  <c r="C26" i="6"/>
  <c r="B26" i="6"/>
  <c r="D25" i="6"/>
  <c r="B25" i="6"/>
  <c r="B24" i="6"/>
  <c r="D24" i="6" s="1"/>
  <c r="E22" i="6"/>
  <c r="C22" i="6"/>
  <c r="B22" i="6"/>
  <c r="D22" i="6" s="1"/>
  <c r="D21" i="6"/>
  <c r="B21" i="6"/>
  <c r="B20" i="6"/>
  <c r="E18" i="6"/>
  <c r="C18" i="6"/>
  <c r="B18" i="6"/>
  <c r="B17" i="6"/>
  <c r="D17" i="6" s="1"/>
  <c r="D16" i="6"/>
  <c r="B16" i="6"/>
  <c r="E14" i="6"/>
  <c r="C14" i="6"/>
  <c r="B13" i="6"/>
  <c r="B12" i="6"/>
  <c r="E10" i="6"/>
  <c r="C10" i="6"/>
  <c r="B10" i="6"/>
  <c r="B9" i="6"/>
  <c r="D9" i="6" s="1"/>
  <c r="D8" i="6"/>
  <c r="B8" i="6"/>
  <c r="B32" i="5"/>
  <c r="D32" i="5" s="1"/>
  <c r="B30" i="5"/>
  <c r="E26" i="5"/>
  <c r="C26" i="5"/>
  <c r="B26" i="5"/>
  <c r="D26" i="5" s="1"/>
  <c r="B25" i="5"/>
  <c r="D25" i="5" s="1"/>
  <c r="D24" i="5"/>
  <c r="B24" i="5"/>
  <c r="E22" i="5"/>
  <c r="C22" i="5"/>
  <c r="B21" i="5"/>
  <c r="B20" i="5"/>
  <c r="E18" i="5"/>
  <c r="C18" i="5"/>
  <c r="B18" i="5"/>
  <c r="D18" i="5" s="1"/>
  <c r="D17" i="5"/>
  <c r="B17" i="5"/>
  <c r="D16" i="5"/>
  <c r="B16" i="5"/>
  <c r="E14" i="5"/>
  <c r="C14" i="5"/>
  <c r="B13" i="5"/>
  <c r="D13" i="5" s="1"/>
  <c r="B12" i="5"/>
  <c r="E10" i="5"/>
  <c r="E28" i="5" s="1"/>
  <c r="C10" i="5"/>
  <c r="B10" i="5"/>
  <c r="D9" i="5"/>
  <c r="B9" i="5"/>
  <c r="D8" i="5"/>
  <c r="B8" i="5"/>
  <c r="B32" i="4"/>
  <c r="D32" i="4" s="1"/>
  <c r="B30" i="4"/>
  <c r="E26" i="4"/>
  <c r="C26" i="4"/>
  <c r="B26" i="4"/>
  <c r="D25" i="4"/>
  <c r="B25" i="4"/>
  <c r="D24" i="4"/>
  <c r="B24" i="4"/>
  <c r="E22" i="4"/>
  <c r="C22" i="4"/>
  <c r="B21" i="4"/>
  <c r="D21" i="4" s="1"/>
  <c r="B20" i="4"/>
  <c r="E18" i="4"/>
  <c r="C18" i="4"/>
  <c r="D18" i="4" s="1"/>
  <c r="B18" i="4"/>
  <c r="D17" i="4"/>
  <c r="B17" i="4"/>
  <c r="D16" i="4"/>
  <c r="B16" i="4"/>
  <c r="E14" i="4"/>
  <c r="C14" i="4"/>
  <c r="B13" i="4"/>
  <c r="D13" i="4" s="1"/>
  <c r="B12" i="4"/>
  <c r="E10" i="4"/>
  <c r="E28" i="4" s="1"/>
  <c r="C10" i="4"/>
  <c r="B10" i="4"/>
  <c r="D9" i="4"/>
  <c r="B9" i="4"/>
  <c r="D8" i="4"/>
  <c r="B8" i="4"/>
  <c r="B32" i="3"/>
  <c r="D32" i="3" s="1"/>
  <c r="B30" i="3"/>
  <c r="E26" i="3"/>
  <c r="C26" i="3"/>
  <c r="B26" i="3"/>
  <c r="D25" i="3"/>
  <c r="B25" i="3"/>
  <c r="D24" i="3"/>
  <c r="B24" i="3"/>
  <c r="E22" i="3"/>
  <c r="C22" i="3"/>
  <c r="B21" i="3"/>
  <c r="D21" i="3" s="1"/>
  <c r="B20" i="3"/>
  <c r="E18" i="3"/>
  <c r="C18" i="3"/>
  <c r="D18" i="3" s="1"/>
  <c r="B18" i="3"/>
  <c r="D17" i="3"/>
  <c r="B17" i="3"/>
  <c r="D16" i="3"/>
  <c r="B16" i="3"/>
  <c r="E14" i="3"/>
  <c r="C14" i="3"/>
  <c r="B13" i="3"/>
  <c r="D13" i="3" s="1"/>
  <c r="B12" i="3"/>
  <c r="E10" i="3"/>
  <c r="E28" i="3" s="1"/>
  <c r="C10" i="3"/>
  <c r="B10" i="3"/>
  <c r="D9" i="3"/>
  <c r="B9" i="3"/>
  <c r="D8" i="3"/>
  <c r="B8" i="3"/>
  <c r="G32" i="2"/>
  <c r="F32" i="2"/>
  <c r="D32" i="2"/>
  <c r="B32" i="2"/>
  <c r="F32" i="3" s="1"/>
  <c r="F32" i="4" s="1"/>
  <c r="F32" i="5" s="1"/>
  <c r="F32" i="6" s="1"/>
  <c r="I30" i="2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D30" i="2"/>
  <c r="B30" i="2"/>
  <c r="C28" i="2"/>
  <c r="E26" i="2"/>
  <c r="C26" i="2"/>
  <c r="D25" i="2"/>
  <c r="B25" i="2"/>
  <c r="B24" i="2"/>
  <c r="E22" i="2"/>
  <c r="C22" i="2"/>
  <c r="B22" i="2"/>
  <c r="D22" i="2" s="1"/>
  <c r="D21" i="2"/>
  <c r="B21" i="2"/>
  <c r="B20" i="2"/>
  <c r="E18" i="2"/>
  <c r="C18" i="2"/>
  <c r="D17" i="2"/>
  <c r="B17" i="2"/>
  <c r="B16" i="2"/>
  <c r="E14" i="2"/>
  <c r="C14" i="2"/>
  <c r="B14" i="2"/>
  <c r="D14" i="2" s="1"/>
  <c r="D13" i="2"/>
  <c r="B13" i="2"/>
  <c r="B12" i="2"/>
  <c r="D12" i="2" s="1"/>
  <c r="E10" i="2"/>
  <c r="E28" i="2" s="1"/>
  <c r="C10" i="2"/>
  <c r="D9" i="2"/>
  <c r="B9" i="2"/>
  <c r="B8" i="2"/>
  <c r="B10" i="2" s="1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H32" i="1" s="1"/>
  <c r="D32" i="1"/>
  <c r="B32" i="1"/>
  <c r="I30" i="1"/>
  <c r="G30" i="1"/>
  <c r="B30" i="1"/>
  <c r="F30" i="1" s="1"/>
  <c r="E26" i="1"/>
  <c r="C26" i="1"/>
  <c r="I25" i="1"/>
  <c r="I25" i="2" s="1"/>
  <c r="I25" i="3" s="1"/>
  <c r="I25" i="4" s="1"/>
  <c r="I25" i="5" s="1"/>
  <c r="I25" i="6" s="1"/>
  <c r="I25" i="7" s="1"/>
  <c r="G25" i="1"/>
  <c r="G25" i="2" s="1"/>
  <c r="F25" i="1"/>
  <c r="H25" i="1" s="1"/>
  <c r="D25" i="1"/>
  <c r="B25" i="1"/>
  <c r="I24" i="1"/>
  <c r="I24" i="2" s="1"/>
  <c r="G24" i="1"/>
  <c r="G24" i="2" s="1"/>
  <c r="B24" i="1"/>
  <c r="B26" i="1" s="1"/>
  <c r="D26" i="1" s="1"/>
  <c r="E22" i="1"/>
  <c r="C22" i="1"/>
  <c r="B22" i="1"/>
  <c r="D22" i="1" s="1"/>
  <c r="I21" i="1"/>
  <c r="I22" i="1" s="1"/>
  <c r="G21" i="1"/>
  <c r="G21" i="2" s="1"/>
  <c r="F21" i="1"/>
  <c r="H21" i="1" s="1"/>
  <c r="D21" i="1"/>
  <c r="B21" i="1"/>
  <c r="I20" i="1"/>
  <c r="I20" i="2" s="1"/>
  <c r="G20" i="1"/>
  <c r="H20" i="1" s="1"/>
  <c r="B20" i="1"/>
  <c r="F20" i="1" s="1"/>
  <c r="F22" i="1" s="1"/>
  <c r="E18" i="1"/>
  <c r="C18" i="1"/>
  <c r="I17" i="1"/>
  <c r="I17" i="2" s="1"/>
  <c r="I17" i="3" s="1"/>
  <c r="I17" i="4" s="1"/>
  <c r="I17" i="5" s="1"/>
  <c r="I17" i="6" s="1"/>
  <c r="I17" i="7" s="1"/>
  <c r="G17" i="1"/>
  <c r="G17" i="2" s="1"/>
  <c r="F17" i="1"/>
  <c r="H17" i="1" s="1"/>
  <c r="D17" i="1"/>
  <c r="B17" i="1"/>
  <c r="I16" i="1"/>
  <c r="I16" i="2" s="1"/>
  <c r="G16" i="1"/>
  <c r="G16" i="2" s="1"/>
  <c r="B16" i="1"/>
  <c r="B18" i="1" s="1"/>
  <c r="D18" i="1" s="1"/>
  <c r="E14" i="1"/>
  <c r="C14" i="1"/>
  <c r="B14" i="1"/>
  <c r="D14" i="1" s="1"/>
  <c r="I13" i="1"/>
  <c r="I13" i="2" s="1"/>
  <c r="I13" i="3" s="1"/>
  <c r="I13" i="4" s="1"/>
  <c r="I13" i="5" s="1"/>
  <c r="I13" i="6" s="1"/>
  <c r="I13" i="7" s="1"/>
  <c r="G13" i="1"/>
  <c r="G13" i="2" s="1"/>
  <c r="F13" i="1"/>
  <c r="H13" i="1" s="1"/>
  <c r="D13" i="1"/>
  <c r="B13" i="1"/>
  <c r="I12" i="1"/>
  <c r="I12" i="2" s="1"/>
  <c r="G12" i="1"/>
  <c r="G14" i="1" s="1"/>
  <c r="B12" i="1"/>
  <c r="F12" i="1" s="1"/>
  <c r="F14" i="1" s="1"/>
  <c r="E10" i="1"/>
  <c r="E28" i="1" s="1"/>
  <c r="C10" i="1"/>
  <c r="C28" i="1" s="1"/>
  <c r="I9" i="1"/>
  <c r="I9" i="2" s="1"/>
  <c r="I9" i="3" s="1"/>
  <c r="I9" i="4" s="1"/>
  <c r="I9" i="5" s="1"/>
  <c r="I9" i="6" s="1"/>
  <c r="I9" i="7" s="1"/>
  <c r="G9" i="1"/>
  <c r="G9" i="2" s="1"/>
  <c r="F9" i="1"/>
  <c r="F9" i="2" s="1"/>
  <c r="D9" i="1"/>
  <c r="B9" i="1"/>
  <c r="I8" i="1"/>
  <c r="I8" i="2" s="1"/>
  <c r="G8" i="1"/>
  <c r="G8" i="2" s="1"/>
  <c r="B8" i="1"/>
  <c r="B10" i="1" s="1"/>
  <c r="D10" i="5" l="1"/>
  <c r="I25" i="12"/>
  <c r="I25" i="11"/>
  <c r="I25" i="10"/>
  <c r="I25" i="8"/>
  <c r="I25" i="9" s="1"/>
  <c r="G17" i="3"/>
  <c r="G24" i="3"/>
  <c r="G26" i="2"/>
  <c r="I13" i="12"/>
  <c r="I13" i="11"/>
  <c r="I13" i="10"/>
  <c r="I13" i="8"/>
  <c r="I13" i="9" s="1"/>
  <c r="I20" i="3"/>
  <c r="I8" i="3"/>
  <c r="I10" i="2"/>
  <c r="I17" i="12"/>
  <c r="I17" i="11"/>
  <c r="I17" i="10"/>
  <c r="I17" i="8"/>
  <c r="I17" i="9" s="1"/>
  <c r="I24" i="3"/>
  <c r="I26" i="2"/>
  <c r="D10" i="2"/>
  <c r="G21" i="3"/>
  <c r="H30" i="1"/>
  <c r="H14" i="1"/>
  <c r="I12" i="3"/>
  <c r="I14" i="2"/>
  <c r="G9" i="3"/>
  <c r="H9" i="2"/>
  <c r="G16" i="3"/>
  <c r="G18" i="2"/>
  <c r="I9" i="12"/>
  <c r="I9" i="11"/>
  <c r="I9" i="10"/>
  <c r="I9" i="8"/>
  <c r="I9" i="9" s="1"/>
  <c r="I16" i="3"/>
  <c r="I18" i="2"/>
  <c r="G8" i="3"/>
  <c r="G10" i="2"/>
  <c r="D10" i="1"/>
  <c r="B28" i="1"/>
  <c r="D28" i="1" s="1"/>
  <c r="G13" i="3"/>
  <c r="G25" i="3"/>
  <c r="G12" i="2"/>
  <c r="H12" i="1"/>
  <c r="H32" i="2"/>
  <c r="G32" i="3"/>
  <c r="B14" i="5"/>
  <c r="B28" i="5" s="1"/>
  <c r="D12" i="5"/>
  <c r="B14" i="6"/>
  <c r="B28" i="6" s="1"/>
  <c r="D12" i="6"/>
  <c r="D30" i="6"/>
  <c r="D24" i="7"/>
  <c r="C28" i="8"/>
  <c r="D8" i="1"/>
  <c r="G10" i="1"/>
  <c r="D16" i="1"/>
  <c r="G18" i="1"/>
  <c r="D24" i="1"/>
  <c r="G26" i="1"/>
  <c r="D8" i="2"/>
  <c r="D16" i="2"/>
  <c r="D24" i="2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10" i="3"/>
  <c r="D22" i="3"/>
  <c r="B22" i="5"/>
  <c r="D22" i="5" s="1"/>
  <c r="D20" i="5"/>
  <c r="F32" i="7"/>
  <c r="D16" i="8"/>
  <c r="D24" i="9"/>
  <c r="B26" i="9"/>
  <c r="D26" i="9" s="1"/>
  <c r="D12" i="10"/>
  <c r="B14" i="10"/>
  <c r="I21" i="2"/>
  <c r="I21" i="3" s="1"/>
  <c r="I21" i="4" s="1"/>
  <c r="I21" i="5" s="1"/>
  <c r="I21" i="6" s="1"/>
  <c r="I21" i="7" s="1"/>
  <c r="D14" i="11"/>
  <c r="F17" i="2"/>
  <c r="H17" i="2" s="1"/>
  <c r="F25" i="2"/>
  <c r="H25" i="2" s="1"/>
  <c r="D30" i="3"/>
  <c r="B28" i="12"/>
  <c r="D20" i="12"/>
  <c r="B22" i="12"/>
  <c r="D22" i="12" s="1"/>
  <c r="F8" i="1"/>
  <c r="H9" i="1"/>
  <c r="F16" i="1"/>
  <c r="F16" i="2" s="1"/>
  <c r="F24" i="1"/>
  <c r="F24" i="2"/>
  <c r="H24" i="2" s="1"/>
  <c r="D30" i="4"/>
  <c r="D21" i="8"/>
  <c r="D8" i="9"/>
  <c r="B10" i="9"/>
  <c r="D16" i="11"/>
  <c r="B18" i="11"/>
  <c r="D18" i="11" s="1"/>
  <c r="I14" i="1"/>
  <c r="B22" i="4"/>
  <c r="D20" i="4"/>
  <c r="D10" i="10"/>
  <c r="C28" i="10"/>
  <c r="I10" i="1"/>
  <c r="I18" i="1"/>
  <c r="I26" i="1"/>
  <c r="G30" i="2"/>
  <c r="D26" i="3"/>
  <c r="D10" i="4"/>
  <c r="D22" i="4"/>
  <c r="D30" i="5"/>
  <c r="B22" i="8"/>
  <c r="D22" i="8" s="1"/>
  <c r="C28" i="12"/>
  <c r="D28" i="12" s="1"/>
  <c r="G20" i="2"/>
  <c r="D10" i="6"/>
  <c r="C28" i="6"/>
  <c r="B26" i="7"/>
  <c r="D26" i="7" s="1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B14" i="3"/>
  <c r="B28" i="3" s="1"/>
  <c r="D12" i="3"/>
  <c r="D12" i="1"/>
  <c r="D20" i="1"/>
  <c r="G22" i="1"/>
  <c r="H22" i="1" s="1"/>
  <c r="D30" i="1"/>
  <c r="D20" i="2"/>
  <c r="F9" i="4"/>
  <c r="F9" i="5" s="1"/>
  <c r="F9" i="6" s="1"/>
  <c r="F9" i="7" s="1"/>
  <c r="F9" i="8" s="1"/>
  <c r="F9" i="9" s="1"/>
  <c r="F9" i="10" s="1"/>
  <c r="F9" i="11" s="1"/>
  <c r="F9" i="12" s="1"/>
  <c r="B22" i="3"/>
  <c r="D20" i="3"/>
  <c r="D26" i="4"/>
  <c r="C28" i="5"/>
  <c r="B18" i="8"/>
  <c r="D18" i="8" s="1"/>
  <c r="B18" i="2"/>
  <c r="D18" i="2" s="1"/>
  <c r="B26" i="2"/>
  <c r="D26" i="2" s="1"/>
  <c r="F9" i="3"/>
  <c r="F12" i="2"/>
  <c r="F14" i="2" s="1"/>
  <c r="F20" i="2"/>
  <c r="F22" i="2" s="1"/>
  <c r="F25" i="3"/>
  <c r="F25" i="4" s="1"/>
  <c r="F25" i="5" s="1"/>
  <c r="F25" i="6" s="1"/>
  <c r="F25" i="7" s="1"/>
  <c r="F25" i="8" s="1"/>
  <c r="F25" i="9" s="1"/>
  <c r="F25" i="10" s="1"/>
  <c r="F25" i="11" s="1"/>
  <c r="F25" i="12" s="1"/>
  <c r="B14" i="4"/>
  <c r="B28" i="4" s="1"/>
  <c r="D12" i="4"/>
  <c r="D26" i="6"/>
  <c r="B14" i="7"/>
  <c r="D14" i="7" s="1"/>
  <c r="D24" i="8"/>
  <c r="B26" i="8"/>
  <c r="B26" i="11"/>
  <c r="D21" i="5"/>
  <c r="D13" i="6"/>
  <c r="D20" i="6"/>
  <c r="D30" i="7"/>
  <c r="B14" i="8"/>
  <c r="D14" i="8" s="1"/>
  <c r="D26" i="8"/>
  <c r="D12" i="9"/>
  <c r="D18" i="9"/>
  <c r="D8" i="10"/>
  <c r="D24" i="10"/>
  <c r="D10" i="11"/>
  <c r="D26" i="11"/>
  <c r="C28" i="3"/>
  <c r="C28" i="4"/>
  <c r="D28" i="4" s="1"/>
  <c r="D18" i="6"/>
  <c r="B10" i="7"/>
  <c r="B28" i="7" s="1"/>
  <c r="D16" i="9"/>
  <c r="D18" i="10"/>
  <c r="D8" i="11"/>
  <c r="D10" i="12"/>
  <c r="D26" i="12"/>
  <c r="E28" i="6"/>
  <c r="C28" i="7"/>
  <c r="D20" i="8"/>
  <c r="F32" i="8"/>
  <c r="F32" i="9" s="1"/>
  <c r="F32" i="10" s="1"/>
  <c r="F32" i="11" s="1"/>
  <c r="F32" i="12" s="1"/>
  <c r="D10" i="9"/>
  <c r="D20" i="9"/>
  <c r="D16" i="10"/>
  <c r="C28" i="11"/>
  <c r="D8" i="12"/>
  <c r="B18" i="7"/>
  <c r="D18" i="7" s="1"/>
  <c r="B10" i="8"/>
  <c r="B28" i="8" s="1"/>
  <c r="F18" i="2" l="1"/>
  <c r="H18" i="2" s="1"/>
  <c r="H16" i="2"/>
  <c r="F16" i="3"/>
  <c r="D28" i="8"/>
  <c r="I22" i="2"/>
  <c r="F17" i="3"/>
  <c r="F17" i="4" s="1"/>
  <c r="F17" i="5" s="1"/>
  <c r="F17" i="6" s="1"/>
  <c r="F17" i="7" s="1"/>
  <c r="F17" i="8" s="1"/>
  <c r="F17" i="9" s="1"/>
  <c r="F17" i="10" s="1"/>
  <c r="F17" i="11" s="1"/>
  <c r="F17" i="12" s="1"/>
  <c r="D28" i="5"/>
  <c r="D14" i="6"/>
  <c r="H30" i="2"/>
  <c r="G30" i="3"/>
  <c r="B28" i="9"/>
  <c r="D28" i="9" s="1"/>
  <c r="B28" i="11"/>
  <c r="D10" i="8"/>
  <c r="G12" i="3"/>
  <c r="G14" i="2"/>
  <c r="H14" i="2" s="1"/>
  <c r="H12" i="2"/>
  <c r="G28" i="2"/>
  <c r="I14" i="3"/>
  <c r="I12" i="4"/>
  <c r="I24" i="4"/>
  <c r="I26" i="3"/>
  <c r="I22" i="3"/>
  <c r="I20" i="4"/>
  <c r="G24" i="4"/>
  <c r="G26" i="3"/>
  <c r="H8" i="1"/>
  <c r="F10" i="1"/>
  <c r="F28" i="1" s="1"/>
  <c r="D28" i="3"/>
  <c r="D28" i="6"/>
  <c r="D14" i="4"/>
  <c r="H26" i="1"/>
  <c r="H25" i="3"/>
  <c r="G25" i="4"/>
  <c r="G8" i="4"/>
  <c r="G10" i="3"/>
  <c r="I28" i="1"/>
  <c r="F8" i="2"/>
  <c r="D14" i="10"/>
  <c r="B28" i="10"/>
  <c r="H18" i="1"/>
  <c r="H32" i="3"/>
  <c r="G32" i="4"/>
  <c r="H13" i="2"/>
  <c r="H21" i="2"/>
  <c r="D28" i="10"/>
  <c r="F20" i="3"/>
  <c r="F26" i="2"/>
  <c r="D28" i="7"/>
  <c r="D14" i="5"/>
  <c r="H24" i="1"/>
  <c r="F26" i="1"/>
  <c r="H13" i="3"/>
  <c r="G13" i="4"/>
  <c r="G16" i="4"/>
  <c r="G18" i="3"/>
  <c r="H21" i="3"/>
  <c r="G21" i="4"/>
  <c r="G20" i="3"/>
  <c r="H20" i="2"/>
  <c r="G22" i="2"/>
  <c r="H22" i="2" s="1"/>
  <c r="D28" i="11"/>
  <c r="D10" i="7"/>
  <c r="I21" i="12"/>
  <c r="I21" i="11"/>
  <c r="I21" i="10"/>
  <c r="I21" i="8"/>
  <c r="I21" i="9" s="1"/>
  <c r="H17" i="3"/>
  <c r="G17" i="4"/>
  <c r="F12" i="3"/>
  <c r="H16" i="1"/>
  <c r="F18" i="1"/>
  <c r="D14" i="3"/>
  <c r="H10" i="1"/>
  <c r="G28" i="1"/>
  <c r="H28" i="1" s="1"/>
  <c r="F24" i="3"/>
  <c r="I16" i="4"/>
  <c r="I18" i="3"/>
  <c r="B28" i="2"/>
  <c r="D28" i="2" s="1"/>
  <c r="I28" i="2"/>
  <c r="H9" i="3"/>
  <c r="G9" i="4"/>
  <c r="I8" i="4"/>
  <c r="I10" i="3"/>
  <c r="I28" i="3" s="1"/>
  <c r="H26" i="2"/>
  <c r="H20" i="3" l="1"/>
  <c r="G20" i="4"/>
  <c r="G22" i="3"/>
  <c r="H22" i="3" s="1"/>
  <c r="H12" i="3"/>
  <c r="G12" i="4"/>
  <c r="G14" i="3"/>
  <c r="H14" i="3" s="1"/>
  <c r="G16" i="5"/>
  <c r="G18" i="4"/>
  <c r="F26" i="3"/>
  <c r="F24" i="4"/>
  <c r="I22" i="4"/>
  <c r="I20" i="5"/>
  <c r="I8" i="5"/>
  <c r="I10" i="4"/>
  <c r="H9" i="4"/>
  <c r="G9" i="5"/>
  <c r="H21" i="4"/>
  <c r="G21" i="5"/>
  <c r="I24" i="5"/>
  <c r="I26" i="4"/>
  <c r="H17" i="4"/>
  <c r="G17" i="5"/>
  <c r="F8" i="3"/>
  <c r="F10" i="2"/>
  <c r="H8" i="2"/>
  <c r="H32" i="4"/>
  <c r="G32" i="5"/>
  <c r="G8" i="5"/>
  <c r="G10" i="4"/>
  <c r="I14" i="4"/>
  <c r="I12" i="5"/>
  <c r="I16" i="5"/>
  <c r="I18" i="4"/>
  <c r="F22" i="3"/>
  <c r="F20" i="4"/>
  <c r="G24" i="5"/>
  <c r="G26" i="4"/>
  <c r="H13" i="4"/>
  <c r="G13" i="5"/>
  <c r="H18" i="3"/>
  <c r="H25" i="4"/>
  <c r="G25" i="5"/>
  <c r="H26" i="3"/>
  <c r="F18" i="3"/>
  <c r="F16" i="4"/>
  <c r="F14" i="3"/>
  <c r="F12" i="4"/>
  <c r="H16" i="3"/>
  <c r="H24" i="3"/>
  <c r="H30" i="3"/>
  <c r="G30" i="4"/>
  <c r="H30" i="4" l="1"/>
  <c r="G30" i="5"/>
  <c r="I8" i="6"/>
  <c r="I10" i="5"/>
  <c r="G8" i="6"/>
  <c r="G10" i="5"/>
  <c r="H32" i="5"/>
  <c r="G32" i="6"/>
  <c r="I24" i="6"/>
  <c r="I26" i="5"/>
  <c r="H12" i="4"/>
  <c r="G12" i="5"/>
  <c r="G14" i="4"/>
  <c r="H14" i="4" s="1"/>
  <c r="G24" i="6"/>
  <c r="G26" i="5"/>
  <c r="F22" i="4"/>
  <c r="F20" i="5"/>
  <c r="G21" i="6"/>
  <c r="H21" i="5"/>
  <c r="F14" i="4"/>
  <c r="F12" i="5"/>
  <c r="H13" i="5"/>
  <c r="G13" i="6"/>
  <c r="I16" i="6"/>
  <c r="I18" i="5"/>
  <c r="G28" i="3"/>
  <c r="G16" i="6"/>
  <c r="H16" i="5"/>
  <c r="G18" i="5"/>
  <c r="G25" i="6"/>
  <c r="H25" i="5"/>
  <c r="I20" i="6"/>
  <c r="I22" i="5"/>
  <c r="F26" i="4"/>
  <c r="F24" i="5"/>
  <c r="H24" i="5" s="1"/>
  <c r="I14" i="5"/>
  <c r="I12" i="6"/>
  <c r="F28" i="2"/>
  <c r="H28" i="2" s="1"/>
  <c r="H10" i="2"/>
  <c r="H9" i="5"/>
  <c r="G9" i="6"/>
  <c r="F18" i="4"/>
  <c r="F16" i="5"/>
  <c r="H26" i="4"/>
  <c r="F10" i="3"/>
  <c r="F8" i="4"/>
  <c r="H8" i="3"/>
  <c r="H16" i="4"/>
  <c r="H24" i="4"/>
  <c r="H17" i="5"/>
  <c r="G17" i="6"/>
  <c r="I28" i="4"/>
  <c r="H18" i="4"/>
  <c r="H20" i="4"/>
  <c r="G20" i="5"/>
  <c r="G22" i="4"/>
  <c r="H22" i="4" s="1"/>
  <c r="H32" i="6" l="1"/>
  <c r="G32" i="7"/>
  <c r="G17" i="7"/>
  <c r="H17" i="6"/>
  <c r="F28" i="3"/>
  <c r="H10" i="3"/>
  <c r="I12" i="7"/>
  <c r="I14" i="6"/>
  <c r="F14" i="5"/>
  <c r="F12" i="6"/>
  <c r="H13" i="6"/>
  <c r="G13" i="7"/>
  <c r="G28" i="5"/>
  <c r="G28" i="4"/>
  <c r="F18" i="5"/>
  <c r="H18" i="5" s="1"/>
  <c r="F16" i="6"/>
  <c r="F26" i="5"/>
  <c r="F24" i="6"/>
  <c r="G16" i="7"/>
  <c r="G18" i="6"/>
  <c r="H16" i="6"/>
  <c r="H12" i="5"/>
  <c r="G12" i="6"/>
  <c r="G14" i="5"/>
  <c r="H14" i="5" s="1"/>
  <c r="G8" i="7"/>
  <c r="G10" i="6"/>
  <c r="H26" i="5"/>
  <c r="G25" i="7"/>
  <c r="H25" i="6"/>
  <c r="G24" i="7"/>
  <c r="G26" i="6"/>
  <c r="H28" i="3"/>
  <c r="H21" i="6"/>
  <c r="G21" i="7"/>
  <c r="I28" i="5"/>
  <c r="F10" i="4"/>
  <c r="F8" i="5"/>
  <c r="H8" i="4"/>
  <c r="G20" i="6"/>
  <c r="H20" i="5"/>
  <c r="G22" i="5"/>
  <c r="G9" i="7"/>
  <c r="H9" i="6"/>
  <c r="F22" i="5"/>
  <c r="F20" i="6"/>
  <c r="I8" i="7"/>
  <c r="I10" i="6"/>
  <c r="I22" i="6"/>
  <c r="I20" i="7"/>
  <c r="I16" i="7"/>
  <c r="I18" i="6"/>
  <c r="I26" i="6"/>
  <c r="I24" i="7"/>
  <c r="G30" i="6"/>
  <c r="H30" i="5"/>
  <c r="G25" i="8" l="1"/>
  <c r="H25" i="7"/>
  <c r="I18" i="7"/>
  <c r="I16" i="12"/>
  <c r="I18" i="12" s="1"/>
  <c r="I16" i="11"/>
  <c r="I18" i="11" s="1"/>
  <c r="I16" i="10"/>
  <c r="I18" i="10" s="1"/>
  <c r="I16" i="8"/>
  <c r="H18" i="6"/>
  <c r="I22" i="7"/>
  <c r="I20" i="12"/>
  <c r="I22" i="12" s="1"/>
  <c r="I20" i="11"/>
  <c r="I22" i="11" s="1"/>
  <c r="I20" i="10"/>
  <c r="I22" i="10" s="1"/>
  <c r="I20" i="8"/>
  <c r="H22" i="5"/>
  <c r="G16" i="8"/>
  <c r="G18" i="7"/>
  <c r="H16" i="7"/>
  <c r="H13" i="7"/>
  <c r="G13" i="8"/>
  <c r="I14" i="7"/>
  <c r="I12" i="12"/>
  <c r="I14" i="12" s="1"/>
  <c r="I12" i="11"/>
  <c r="I14" i="11" s="1"/>
  <c r="I12" i="10"/>
  <c r="I14" i="10" s="1"/>
  <c r="I12" i="8"/>
  <c r="F26" i="6"/>
  <c r="F24" i="7"/>
  <c r="I28" i="6"/>
  <c r="G8" i="8"/>
  <c r="G10" i="7"/>
  <c r="F14" i="6"/>
  <c r="F12" i="7"/>
  <c r="G17" i="8"/>
  <c r="H17" i="7"/>
  <c r="F28" i="4"/>
  <c r="H28" i="4" s="1"/>
  <c r="H10" i="4"/>
  <c r="H21" i="7"/>
  <c r="G21" i="8"/>
  <c r="H24" i="6"/>
  <c r="I8" i="11"/>
  <c r="I10" i="11" s="1"/>
  <c r="I28" i="11" s="1"/>
  <c r="I8" i="10"/>
  <c r="I10" i="10" s="1"/>
  <c r="I8" i="8"/>
  <c r="I10" i="7"/>
  <c r="I8" i="12"/>
  <c r="I10" i="12" s="1"/>
  <c r="I28" i="12" s="1"/>
  <c r="H26" i="6"/>
  <c r="F18" i="6"/>
  <c r="F16" i="7"/>
  <c r="H32" i="7"/>
  <c r="G32" i="8"/>
  <c r="G9" i="8"/>
  <c r="H9" i="7"/>
  <c r="G20" i="7"/>
  <c r="G22" i="6"/>
  <c r="H22" i="6" s="1"/>
  <c r="H20" i="6"/>
  <c r="G30" i="7"/>
  <c r="H30" i="6"/>
  <c r="I26" i="7"/>
  <c r="I24" i="11"/>
  <c r="I26" i="11" s="1"/>
  <c r="I24" i="10"/>
  <c r="I26" i="10" s="1"/>
  <c r="I24" i="8"/>
  <c r="I24" i="12"/>
  <c r="I26" i="12" s="1"/>
  <c r="F22" i="6"/>
  <c r="F20" i="7"/>
  <c r="F10" i="5"/>
  <c r="F8" i="6"/>
  <c r="H8" i="5"/>
  <c r="G24" i="8"/>
  <c r="G26" i="7"/>
  <c r="H24" i="7"/>
  <c r="G12" i="7"/>
  <c r="H12" i="6"/>
  <c r="G14" i="6"/>
  <c r="H14" i="6" s="1"/>
  <c r="F14" i="7" l="1"/>
  <c r="F12" i="8"/>
  <c r="H26" i="7"/>
  <c r="I26" i="8"/>
  <c r="I24" i="9"/>
  <c r="I26" i="9" s="1"/>
  <c r="G20" i="8"/>
  <c r="G22" i="7"/>
  <c r="H20" i="7"/>
  <c r="H21" i="8"/>
  <c r="G21" i="9"/>
  <c r="I14" i="8"/>
  <c r="I12" i="9"/>
  <c r="I14" i="9" s="1"/>
  <c r="G24" i="9"/>
  <c r="G26" i="8"/>
  <c r="I28" i="7"/>
  <c r="I18" i="8"/>
  <c r="I16" i="9"/>
  <c r="I18" i="9" s="1"/>
  <c r="G9" i="9"/>
  <c r="H9" i="8"/>
  <c r="I10" i="8"/>
  <c r="I8" i="9"/>
  <c r="I10" i="9" s="1"/>
  <c r="I28" i="9" s="1"/>
  <c r="G28" i="6"/>
  <c r="G25" i="9"/>
  <c r="H25" i="8"/>
  <c r="G16" i="9"/>
  <c r="G18" i="8"/>
  <c r="F10" i="6"/>
  <c r="F8" i="7"/>
  <c r="H8" i="6"/>
  <c r="H32" i="8"/>
  <c r="G32" i="9"/>
  <c r="I28" i="10"/>
  <c r="G8" i="9"/>
  <c r="G10" i="8"/>
  <c r="I22" i="8"/>
  <c r="I20" i="9"/>
  <c r="I22" i="9" s="1"/>
  <c r="F28" i="5"/>
  <c r="H28" i="5" s="1"/>
  <c r="H10" i="5"/>
  <c r="F22" i="7"/>
  <c r="F20" i="8"/>
  <c r="G30" i="8"/>
  <c r="H30" i="7"/>
  <c r="F18" i="7"/>
  <c r="H18" i="7" s="1"/>
  <c r="F16" i="8"/>
  <c r="H16" i="8" s="1"/>
  <c r="H13" i="8"/>
  <c r="G13" i="9"/>
  <c r="G12" i="8"/>
  <c r="G14" i="7"/>
  <c r="G28" i="7" s="1"/>
  <c r="H12" i="7"/>
  <c r="G17" i="9"/>
  <c r="H17" i="8"/>
  <c r="F26" i="7"/>
  <c r="F24" i="8"/>
  <c r="H24" i="8" s="1"/>
  <c r="H17" i="9" l="1"/>
  <c r="G17" i="10"/>
  <c r="F28" i="6"/>
  <c r="H28" i="6" s="1"/>
  <c r="H10" i="6"/>
  <c r="G30" i="9"/>
  <c r="H30" i="8"/>
  <c r="H22" i="7"/>
  <c r="F22" i="8"/>
  <c r="F20" i="9"/>
  <c r="G8" i="10"/>
  <c r="G10" i="9"/>
  <c r="G12" i="9"/>
  <c r="G14" i="8"/>
  <c r="H14" i="8" s="1"/>
  <c r="H12" i="8"/>
  <c r="G16" i="10"/>
  <c r="G18" i="9"/>
  <c r="H16" i="9"/>
  <c r="I28" i="8"/>
  <c r="G24" i="10"/>
  <c r="G26" i="9"/>
  <c r="H24" i="9"/>
  <c r="H14" i="7"/>
  <c r="G20" i="9"/>
  <c r="H20" i="8"/>
  <c r="G22" i="8"/>
  <c r="H22" i="8" s="1"/>
  <c r="H13" i="9"/>
  <c r="G13" i="10"/>
  <c r="H32" i="9"/>
  <c r="G32" i="10"/>
  <c r="F10" i="7"/>
  <c r="F8" i="8"/>
  <c r="H8" i="7"/>
  <c r="F26" i="8"/>
  <c r="H26" i="8" s="1"/>
  <c r="F24" i="9"/>
  <c r="H9" i="9"/>
  <c r="G9" i="10"/>
  <c r="F18" i="8"/>
  <c r="H18" i="8" s="1"/>
  <c r="F16" i="9"/>
  <c r="H25" i="9"/>
  <c r="G25" i="10"/>
  <c r="H21" i="9"/>
  <c r="G21" i="10"/>
  <c r="F14" i="8"/>
  <c r="F12" i="9"/>
  <c r="G16" i="11" l="1"/>
  <c r="G18" i="10"/>
  <c r="F28" i="7"/>
  <c r="H28" i="7" s="1"/>
  <c r="H10" i="7"/>
  <c r="F22" i="9"/>
  <c r="F20" i="10"/>
  <c r="H25" i="10"/>
  <c r="G25" i="11"/>
  <c r="G8" i="11"/>
  <c r="G10" i="10"/>
  <c r="G28" i="8"/>
  <c r="G30" i="10"/>
  <c r="H30" i="9"/>
  <c r="H17" i="10"/>
  <c r="G17" i="11"/>
  <c r="G20" i="10"/>
  <c r="G22" i="9"/>
  <c r="H20" i="9"/>
  <c r="F14" i="9"/>
  <c r="F12" i="10"/>
  <c r="F10" i="8"/>
  <c r="F8" i="9"/>
  <c r="H8" i="8"/>
  <c r="F18" i="9"/>
  <c r="H18" i="9" s="1"/>
  <c r="F16" i="10"/>
  <c r="H32" i="10"/>
  <c r="G32" i="11"/>
  <c r="H9" i="10"/>
  <c r="G9" i="11"/>
  <c r="G12" i="10"/>
  <c r="G14" i="9"/>
  <c r="H12" i="9"/>
  <c r="H13" i="10"/>
  <c r="G13" i="11"/>
  <c r="G24" i="11"/>
  <c r="G26" i="10"/>
  <c r="H21" i="10"/>
  <c r="G21" i="11"/>
  <c r="F26" i="9"/>
  <c r="H26" i="9" s="1"/>
  <c r="F24" i="10"/>
  <c r="H13" i="11" l="1"/>
  <c r="G13" i="12"/>
  <c r="H13" i="12" s="1"/>
  <c r="F26" i="10"/>
  <c r="H26" i="10" s="1"/>
  <c r="F24" i="11"/>
  <c r="H24" i="11" s="1"/>
  <c r="H22" i="9"/>
  <c r="H14" i="9"/>
  <c r="G20" i="11"/>
  <c r="G22" i="10"/>
  <c r="H22" i="10" s="1"/>
  <c r="H20" i="10"/>
  <c r="F18" i="10"/>
  <c r="F16" i="11"/>
  <c r="G28" i="9"/>
  <c r="H16" i="10"/>
  <c r="G8" i="12"/>
  <c r="G10" i="11"/>
  <c r="H9" i="11"/>
  <c r="G9" i="12"/>
  <c r="H9" i="12" s="1"/>
  <c r="F28" i="8"/>
  <c r="H28" i="8" s="1"/>
  <c r="H10" i="8"/>
  <c r="H17" i="11"/>
  <c r="G17" i="12"/>
  <c r="H17" i="12" s="1"/>
  <c r="H25" i="11"/>
  <c r="G25" i="12"/>
  <c r="H25" i="12" s="1"/>
  <c r="G16" i="12"/>
  <c r="G18" i="11"/>
  <c r="H16" i="11"/>
  <c r="H32" i="11"/>
  <c r="G32" i="12"/>
  <c r="H32" i="12" s="1"/>
  <c r="F22" i="10"/>
  <c r="F20" i="11"/>
  <c r="G30" i="11"/>
  <c r="H30" i="10"/>
  <c r="H21" i="11"/>
  <c r="G21" i="12"/>
  <c r="H21" i="12" s="1"/>
  <c r="G12" i="11"/>
  <c r="G14" i="10"/>
  <c r="H14" i="10" s="1"/>
  <c r="H12" i="10"/>
  <c r="H24" i="10"/>
  <c r="F10" i="9"/>
  <c r="F8" i="10"/>
  <c r="H8" i="9"/>
  <c r="H18" i="10"/>
  <c r="G24" i="12"/>
  <c r="G26" i="11"/>
  <c r="F14" i="10"/>
  <c r="F12" i="11"/>
  <c r="G26" i="12" l="1"/>
  <c r="F20" i="12"/>
  <c r="F22" i="12" s="1"/>
  <c r="F22" i="11"/>
  <c r="G20" i="12"/>
  <c r="G22" i="11"/>
  <c r="H22" i="11" s="1"/>
  <c r="H20" i="11"/>
  <c r="G10" i="12"/>
  <c r="G28" i="11"/>
  <c r="G12" i="12"/>
  <c r="G14" i="11"/>
  <c r="H12" i="11"/>
  <c r="F10" i="10"/>
  <c r="F8" i="11"/>
  <c r="H8" i="10"/>
  <c r="F12" i="12"/>
  <c r="F14" i="12" s="1"/>
  <c r="F14" i="11"/>
  <c r="G18" i="12"/>
  <c r="F28" i="9"/>
  <c r="H28" i="9" s="1"/>
  <c r="H10" i="9"/>
  <c r="F24" i="12"/>
  <c r="F26" i="12" s="1"/>
  <c r="F26" i="11"/>
  <c r="H26" i="11" s="1"/>
  <c r="F16" i="12"/>
  <c r="F18" i="12" s="1"/>
  <c r="F18" i="11"/>
  <c r="H18" i="11" s="1"/>
  <c r="G28" i="10"/>
  <c r="G30" i="12"/>
  <c r="H30" i="12" s="1"/>
  <c r="H30" i="11"/>
  <c r="H26" i="12" l="1"/>
  <c r="F28" i="10"/>
  <c r="H28" i="10" s="1"/>
  <c r="H10" i="10"/>
  <c r="H16" i="12"/>
  <c r="H24" i="12"/>
  <c r="G28" i="12"/>
  <c r="H18" i="12"/>
  <c r="H14" i="11"/>
  <c r="G22" i="12"/>
  <c r="H22" i="12" s="1"/>
  <c r="H20" i="12"/>
  <c r="G14" i="12"/>
  <c r="H14" i="12" s="1"/>
  <c r="H12" i="12"/>
  <c r="F10" i="11"/>
  <c r="F8" i="12"/>
  <c r="H8" i="11"/>
  <c r="F10" i="12" l="1"/>
  <c r="H8" i="12"/>
  <c r="F28" i="11"/>
  <c r="H28" i="11" s="1"/>
  <c r="H10" i="11"/>
  <c r="F28" i="12" l="1"/>
  <c r="H28" i="12" s="1"/>
  <c r="H10" i="12"/>
</calcChain>
</file>

<file path=xl/sharedStrings.xml><?xml version="1.0" encoding="utf-8"?>
<sst xmlns="http://schemas.openxmlformats.org/spreadsheetml/2006/main" count="474" uniqueCount="64">
  <si>
    <t>Musicar VENEZUELA</t>
  </si>
  <si>
    <t>Resultados del mes de:</t>
  </si>
  <si>
    <t>enero</t>
  </si>
  <si>
    <t>de 2022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</si>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</sst>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3" fontId="6" fillId="0" borderId="6" xfId="0" applyNumberFormat="1" applyFont="1" applyBorder="1" applyAlignment="1"/>
    <xf numFmtId="3" fontId="7" fillId="0" borderId="6" xfId="0" applyNumberFormat="1" applyFont="1" applyBorder="1" applyAlignment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87.5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87.5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17.5</v>
      </c>
      <c r="C9" s="8">
        <v>0</v>
      </c>
      <c r="D9" s="9">
        <f t="shared" si="0"/>
        <v>0</v>
      </c>
      <c r="E9" s="8"/>
      <c r="F9" s="8">
        <f t="shared" ref="F9:G9" si="4">+B9</f>
        <v>17.5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70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70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0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0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0</v>
      </c>
      <c r="C13" s="8">
        <v>0</v>
      </c>
      <c r="D13" s="9">
        <f t="shared" si="7"/>
        <v>0</v>
      </c>
      <c r="E13" s="8"/>
      <c r="F13" s="8">
        <f t="shared" ref="F13:G13" si="11">+B13</f>
        <v>0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0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0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52.5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52.5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8.75</v>
      </c>
      <c r="C17" s="8">
        <v>0</v>
      </c>
      <c r="D17" s="9">
        <f t="shared" si="14"/>
        <v>0</v>
      </c>
      <c r="E17" s="8"/>
      <c r="F17" s="8">
        <f t="shared" ref="F17:G17" si="18">+B17</f>
        <v>8.75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43.75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43.75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25.5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25.5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8.5</v>
      </c>
      <c r="C25" s="8">
        <v>0</v>
      </c>
      <c r="D25" s="9">
        <f t="shared" si="28"/>
        <v>0</v>
      </c>
      <c r="E25" s="8"/>
      <c r="F25" s="8">
        <f t="shared" ref="F25:G25" si="32">+B25</f>
        <v>8.5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17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17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113.75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243</v>
      </c>
      <c r="C30" s="17">
        <v>0</v>
      </c>
      <c r="D30" s="13">
        <f>+IFERROR((C30/B30),0)</f>
        <v>0</v>
      </c>
      <c r="E30" s="8"/>
      <c r="F30" s="18">
        <f t="shared" ref="F30:G30" si="36">B30</f>
        <v>243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1892.8500000000001</v>
      </c>
      <c r="C32" s="17">
        <v>0</v>
      </c>
      <c r="D32" s="13">
        <f>+IFERROR((C32/B32),0)</f>
        <v>0</v>
      </c>
      <c r="E32" s="8"/>
      <c r="F32" s="18">
        <f t="shared" ref="F32:G32" si="37">B32</f>
        <v>1892.8500000000001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39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192.5</v>
      </c>
      <c r="C8" s="8"/>
      <c r="D8" s="9">
        <f t="shared" ref="D8:D9" si="0">+IFERROR((C8/B8),0)</f>
        <v>0</v>
      </c>
      <c r="E8" s="8"/>
      <c r="F8" s="8">
        <f>+B8+SEP!F8</f>
        <v>1400</v>
      </c>
      <c r="G8" s="8">
        <f>+C8+SEP!G8</f>
        <v>291</v>
      </c>
      <c r="H8" s="9">
        <f t="shared" ref="H8:H9" si="1">+IFERROR((G8/F8),0)</f>
        <v>0.20785714285714285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38.5</v>
      </c>
      <c r="C9" s="8"/>
      <c r="D9" s="9">
        <f t="shared" si="0"/>
        <v>0</v>
      </c>
      <c r="E9" s="8"/>
      <c r="F9" s="8">
        <f>+SEP!B9+SEP!F9</f>
        <v>259</v>
      </c>
      <c r="G9" s="8">
        <f>+SEP!C9+SEP!G9</f>
        <v>617</v>
      </c>
      <c r="H9" s="9">
        <f t="shared" si="1"/>
        <v>2.3822393822393821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1141</v>
      </c>
      <c r="G10" s="12">
        <f t="shared" si="3"/>
        <v>-326</v>
      </c>
      <c r="H10" s="13">
        <f>+IFERROR(G10/F10,0)</f>
        <v>-0.2857142857142857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0</v>
      </c>
      <c r="C12" s="8"/>
      <c r="D12" s="9">
        <f t="shared" ref="D12:D13" si="4">+IFERROR((C12/B12),0)</f>
        <v>0</v>
      </c>
      <c r="E12" s="8"/>
      <c r="F12" s="8">
        <f>+SEP!B12+SEP!F12</f>
        <v>0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0</v>
      </c>
      <c r="C13" s="8"/>
      <c r="D13" s="9">
        <f t="shared" si="4"/>
        <v>0</v>
      </c>
      <c r="E13" s="8"/>
      <c r="F13" s="8">
        <f>+SEP!B13+SEP!F13</f>
        <v>0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115.5</v>
      </c>
      <c r="C16" s="8"/>
      <c r="D16" s="9">
        <f t="shared" ref="D16:D17" si="8">+IFERROR((C16/B16),0)</f>
        <v>0</v>
      </c>
      <c r="E16" s="8"/>
      <c r="F16" s="8">
        <f>+SEP!B16+SEP!F16</f>
        <v>777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19.25</v>
      </c>
      <c r="C17" s="8"/>
      <c r="D17" s="9">
        <f t="shared" si="8"/>
        <v>0</v>
      </c>
      <c r="E17" s="8"/>
      <c r="F17" s="8">
        <f>+SEP!B17+SEP!F17</f>
        <v>129.5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647.5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56.1</v>
      </c>
      <c r="C24" s="8"/>
      <c r="D24" s="9">
        <f t="shared" ref="D24:D25" si="16">+IFERROR((C24/B24),0)</f>
        <v>0</v>
      </c>
      <c r="E24" s="8"/>
      <c r="F24" s="8">
        <f>+SEP!B24+SEP!F24</f>
        <v>377.40000000000003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18.7</v>
      </c>
      <c r="C25" s="8"/>
      <c r="D25" s="9">
        <f t="shared" si="16"/>
        <v>0</v>
      </c>
      <c r="E25" s="8"/>
      <c r="F25" s="8">
        <f>+SEP!B25+SEP!F25</f>
        <v>125.80000000000001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251.60000000000002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1788.5</v>
      </c>
      <c r="G28" s="12">
        <f t="shared" si="20"/>
        <v>-326</v>
      </c>
      <c r="H28" s="13">
        <f>+IFERROR((G28/F28),0)</f>
        <v>-0.1822756499860218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534.6</v>
      </c>
      <c r="C30" s="17"/>
      <c r="D30" s="13">
        <f>+IFERROR((C30/B30),0)</f>
        <v>0</v>
      </c>
      <c r="E30" s="8"/>
      <c r="F30" s="17">
        <f>+SEP!B30+SEP!F30</f>
        <v>3596.3999999999996</v>
      </c>
      <c r="G30" s="17">
        <f>+SEP!C30+SEP!G30</f>
        <v>106752</v>
      </c>
      <c r="H30" s="13">
        <f>+IFERROR((G30/F30),0)</f>
        <v>29.683016349683019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4164.2700000000004</v>
      </c>
      <c r="C32" s="17"/>
      <c r="D32" s="13">
        <f>+IFERROR((C32/B32),0)</f>
        <v>0</v>
      </c>
      <c r="E32" s="8"/>
      <c r="F32" s="17">
        <f>+SEP!B32+SEP!F32</f>
        <v>28014.18</v>
      </c>
      <c r="G32" s="17">
        <f>+SEP!C32+SEP!G32</f>
        <v>4744</v>
      </c>
      <c r="H32" s="13">
        <f>+IFERROR((G32/F32),0)</f>
        <v>0.16934281139051724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40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192.5</v>
      </c>
      <c r="C8" s="8"/>
      <c r="D8" s="9">
        <f t="shared" ref="D8:D9" si="0">+IFERROR((C8/B8),0)</f>
        <v>0</v>
      </c>
      <c r="E8" s="8"/>
      <c r="F8" s="8">
        <f>+B8+OCT!F8</f>
        <v>1592.5</v>
      </c>
      <c r="G8" s="8">
        <f>+C8+OCT!G8</f>
        <v>291</v>
      </c>
      <c r="H8" s="9">
        <f t="shared" ref="H8:H9" si="1">+IFERROR((G8/F8),0)</f>
        <v>0.1827315541601256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38.5</v>
      </c>
      <c r="C9" s="8"/>
      <c r="D9" s="9">
        <f t="shared" si="0"/>
        <v>0</v>
      </c>
      <c r="E9" s="8"/>
      <c r="F9" s="8">
        <f>+OCT!B9+OCT!F9</f>
        <v>297.5</v>
      </c>
      <c r="G9" s="8">
        <f>+OCT!C9+OCT!G9</f>
        <v>617</v>
      </c>
      <c r="H9" s="9">
        <f t="shared" si="1"/>
        <v>2.073949579831933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1295</v>
      </c>
      <c r="G10" s="12">
        <f t="shared" si="3"/>
        <v>-326</v>
      </c>
      <c r="H10" s="13">
        <f>+IFERROR(G10/F10,0)</f>
        <v>-0.25173745173745171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0</v>
      </c>
      <c r="C12" s="8"/>
      <c r="D12" s="9">
        <f t="shared" ref="D12:D13" si="4">+IFERROR((C12/B12),0)</f>
        <v>0</v>
      </c>
      <c r="E12" s="8"/>
      <c r="F12" s="8">
        <f>+OCT!B12+OCT!F12</f>
        <v>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0</v>
      </c>
      <c r="C13" s="8"/>
      <c r="D13" s="9">
        <f t="shared" si="4"/>
        <v>0</v>
      </c>
      <c r="E13" s="8"/>
      <c r="F13" s="8">
        <f>+OCT!B13+OCT!F13</f>
        <v>0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115.5</v>
      </c>
      <c r="C16" s="8"/>
      <c r="D16" s="9">
        <f t="shared" ref="D16:D17" si="8">+IFERROR((C16/B16),0)</f>
        <v>0</v>
      </c>
      <c r="E16" s="8"/>
      <c r="F16" s="8">
        <f>+OCT!B16+OCT!F16</f>
        <v>892.5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19.25</v>
      </c>
      <c r="C17" s="8"/>
      <c r="D17" s="9">
        <f t="shared" si="8"/>
        <v>0</v>
      </c>
      <c r="E17" s="8"/>
      <c r="F17" s="8">
        <f>+OCT!B17+OCT!F17</f>
        <v>148.75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743.75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56.1</v>
      </c>
      <c r="C24" s="8"/>
      <c r="D24" s="9">
        <f t="shared" ref="D24:D25" si="16">+IFERROR((C24/B24),0)</f>
        <v>0</v>
      </c>
      <c r="E24" s="8"/>
      <c r="F24" s="8">
        <f>+OCT!B24+OCT!F24</f>
        <v>433.50000000000006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18.7</v>
      </c>
      <c r="C25" s="8"/>
      <c r="D25" s="9">
        <f t="shared" si="16"/>
        <v>0</v>
      </c>
      <c r="E25" s="8"/>
      <c r="F25" s="8">
        <f>+OCT!B25+OCT!F25</f>
        <v>144.5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289.00000000000006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2038.75</v>
      </c>
      <c r="G28" s="12">
        <f t="shared" si="20"/>
        <v>-326</v>
      </c>
      <c r="H28" s="13">
        <f>+IFERROR((G28/F28),0)</f>
        <v>-0.15990190067443286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534.6</v>
      </c>
      <c r="C30" s="17"/>
      <c r="D30" s="13">
        <f>+IFERROR((C30/B30),0)</f>
        <v>0</v>
      </c>
      <c r="E30" s="8"/>
      <c r="F30" s="17">
        <f>+OCT!B30+OCT!F30</f>
        <v>4131</v>
      </c>
      <c r="G30" s="17">
        <f>+OCT!C30+OCT!G30</f>
        <v>106752</v>
      </c>
      <c r="H30" s="13">
        <f>+IFERROR((G30/F30),0)</f>
        <v>25.841684822076978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4164.2700000000004</v>
      </c>
      <c r="C32" s="17"/>
      <c r="D32" s="13">
        <f>+IFERROR((C32/B32),0)</f>
        <v>0</v>
      </c>
      <c r="E32" s="8"/>
      <c r="F32" s="17">
        <f>+OCT!B32+OCT!F32</f>
        <v>32178.45</v>
      </c>
      <c r="G32" s="17">
        <f>+OCT!C32+OCT!G32</f>
        <v>4744</v>
      </c>
      <c r="H32" s="13">
        <f>+IFERROR((G32/F32),0)</f>
        <v>0.14742785932821501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157.5</v>
      </c>
      <c r="C8" s="8"/>
      <c r="D8" s="9">
        <f t="shared" ref="D8:D9" si="0">+IFERROR((C8/B8),0)</f>
        <v>0</v>
      </c>
      <c r="E8" s="8"/>
      <c r="F8" s="8">
        <f>+B8+NOV!F8</f>
        <v>1750</v>
      </c>
      <c r="G8" s="8">
        <f>+C8+NOV!G8</f>
        <v>291</v>
      </c>
      <c r="H8" s="9">
        <f t="shared" ref="H8:H9" si="1">+IFERROR((G8/F8),0)</f>
        <v>0.16628571428571429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31.5</v>
      </c>
      <c r="C9" s="8"/>
      <c r="D9" s="9">
        <f t="shared" si="0"/>
        <v>0</v>
      </c>
      <c r="E9" s="8"/>
      <c r="F9" s="8">
        <f>+NOV!F9+DIC!B9</f>
        <v>329</v>
      </c>
      <c r="G9" s="8">
        <f>+NOV!G9+DIC!C9</f>
        <v>617</v>
      </c>
      <c r="H9" s="9">
        <f t="shared" si="1"/>
        <v>1.8753799392097263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126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1421</v>
      </c>
      <c r="G10" s="12">
        <f t="shared" si="3"/>
        <v>-326</v>
      </c>
      <c r="H10" s="13">
        <f>+IFERROR(G10/F10,0)</f>
        <v>-0.22941590429275158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0</v>
      </c>
      <c r="C12" s="8"/>
      <c r="D12" s="9">
        <f t="shared" ref="D12:D13" si="4">+IFERROR((C12/B12),0)</f>
        <v>0</v>
      </c>
      <c r="E12" s="8"/>
      <c r="F12" s="8">
        <f>+NOV!F12+DIC!B12</f>
        <v>0</v>
      </c>
      <c r="G12" s="8">
        <f>+NOV!G12+DIC!C12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0</v>
      </c>
      <c r="C13" s="8"/>
      <c r="D13" s="9">
        <f t="shared" si="4"/>
        <v>0</v>
      </c>
      <c r="E13" s="8"/>
      <c r="F13" s="8">
        <f>+NOV!F13+DIC!B13</f>
        <v>0</v>
      </c>
      <c r="G13" s="8">
        <f>+NOV!G13+DIC!C13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94.5</v>
      </c>
      <c r="C16" s="8"/>
      <c r="D16" s="9">
        <f t="shared" ref="D16:D17" si="8">+IFERROR((C16/B16),0)</f>
        <v>0</v>
      </c>
      <c r="E16" s="8"/>
      <c r="F16" s="8">
        <f>+NOV!F16+DIC!B16</f>
        <v>987</v>
      </c>
      <c r="G16" s="8">
        <f>+NOV!G16+DIC!C16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15.75</v>
      </c>
      <c r="C17" s="8"/>
      <c r="D17" s="9">
        <f t="shared" si="8"/>
        <v>0</v>
      </c>
      <c r="E17" s="8"/>
      <c r="F17" s="8">
        <f>+NOV!F17+DIC!B17</f>
        <v>164.5</v>
      </c>
      <c r="G17" s="8">
        <f>+NOV!G17+DIC!C17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78.75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+NOV!G20+DIC!C20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+NOV!G21+DIC!C21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45.9</v>
      </c>
      <c r="C24" s="8"/>
      <c r="D24" s="9">
        <f t="shared" ref="D24:D25" si="16">+IFERROR((C24/B24),0)</f>
        <v>0</v>
      </c>
      <c r="E24" s="8"/>
      <c r="F24" s="8">
        <f>+NOV!F24+DIC!B24</f>
        <v>479.40000000000003</v>
      </c>
      <c r="G24" s="8">
        <f>+NOV!G24+DIC!C24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15.299999999999999</v>
      </c>
      <c r="C25" s="8"/>
      <c r="D25" s="9">
        <f t="shared" si="16"/>
        <v>0</v>
      </c>
      <c r="E25" s="8"/>
      <c r="F25" s="8">
        <f>+NOV!F25+DIC!B25</f>
        <v>159.80000000000001</v>
      </c>
      <c r="G25" s="8">
        <f>+NOV!G25+DIC!C25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30.6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319.60000000000002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235.35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2243.5</v>
      </c>
      <c r="G28" s="12">
        <f t="shared" si="20"/>
        <v>-326</v>
      </c>
      <c r="H28" s="13">
        <f>+IFERROR((G28/F28),0)</f>
        <v>-0.14530866948963672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437.4</v>
      </c>
      <c r="C30" s="17"/>
      <c r="D30" s="13">
        <f>+IFERROR((C30/B30),0)</f>
        <v>0</v>
      </c>
      <c r="E30" s="8"/>
      <c r="F30" s="17">
        <f>+NOV!F30+DIC!B30</f>
        <v>4568.3999999999996</v>
      </c>
      <c r="G30" s="17">
        <f>+NOV!G30+DIC!C30</f>
        <v>106752</v>
      </c>
      <c r="H30" s="13">
        <f>+IFERROR((G30/F30),0)</f>
        <v>23.367480956133441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3407.1299999999997</v>
      </c>
      <c r="C32" s="17"/>
      <c r="D32" s="13">
        <f>+IFERROR((C32/B32),0)</f>
        <v>0</v>
      </c>
      <c r="E32" s="8"/>
      <c r="F32" s="17">
        <f>+NOV!F32+DIC!B32</f>
        <v>35585.58</v>
      </c>
      <c r="G32" s="17">
        <f>+NOV!G32+DIC!C32</f>
        <v>4744</v>
      </c>
      <c r="H32" s="13">
        <f>+IFERROR((G32/F32),0)</f>
        <v>0.13331242598827953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6" t="s">
        <v>42</v>
      </c>
      <c r="B2" s="27" t="s">
        <v>43</v>
      </c>
      <c r="C2" s="27" t="s">
        <v>44</v>
      </c>
      <c r="D2" s="27" t="s">
        <v>45</v>
      </c>
      <c r="E2" s="27" t="s">
        <v>46</v>
      </c>
      <c r="F2" s="27" t="s">
        <v>47</v>
      </c>
      <c r="G2" s="27" t="s">
        <v>48</v>
      </c>
      <c r="H2" s="27" t="s">
        <v>49</v>
      </c>
      <c r="I2" s="27" t="s">
        <v>50</v>
      </c>
      <c r="J2" s="27" t="s">
        <v>51</v>
      </c>
      <c r="K2" s="27" t="s">
        <v>52</v>
      </c>
      <c r="L2" s="27" t="s">
        <v>53</v>
      </c>
      <c r="M2" s="27" t="s">
        <v>54</v>
      </c>
      <c r="N2" s="27" t="s">
        <v>55</v>
      </c>
    </row>
    <row r="3" spans="1:26" ht="12.75" customHeight="1" x14ac:dyDescent="0.2">
      <c r="A3" s="28" t="s">
        <v>56</v>
      </c>
      <c r="B3" s="29">
        <v>87.5</v>
      </c>
      <c r="C3" s="29">
        <v>87.5</v>
      </c>
      <c r="D3" s="29">
        <v>87.5</v>
      </c>
      <c r="E3" s="29">
        <v>87.5</v>
      </c>
      <c r="F3" s="29">
        <v>87.5</v>
      </c>
      <c r="G3" s="29">
        <v>192.5</v>
      </c>
      <c r="H3" s="29">
        <v>192.5</v>
      </c>
      <c r="I3" s="29">
        <v>192.5</v>
      </c>
      <c r="J3" s="29">
        <v>192.5</v>
      </c>
      <c r="K3" s="29">
        <v>192.5</v>
      </c>
      <c r="L3" s="29">
        <v>192.5</v>
      </c>
      <c r="M3" s="29">
        <v>157.5</v>
      </c>
      <c r="N3" s="29">
        <v>1750</v>
      </c>
    </row>
    <row r="4" spans="1:26" ht="12.75" customHeight="1" x14ac:dyDescent="0.2">
      <c r="A4" s="28" t="s">
        <v>57</v>
      </c>
      <c r="B4" s="29">
        <v>0</v>
      </c>
      <c r="C4" s="29">
        <v>0</v>
      </c>
      <c r="D4" s="29">
        <v>0</v>
      </c>
      <c r="E4" s="29">
        <v>0</v>
      </c>
      <c r="F4" s="29">
        <v>0</v>
      </c>
      <c r="G4" s="29">
        <v>0</v>
      </c>
      <c r="H4" s="29">
        <v>0</v>
      </c>
      <c r="I4" s="29">
        <v>0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</row>
    <row r="5" spans="1:26" ht="12.75" customHeight="1" x14ac:dyDescent="0.2">
      <c r="A5" s="28" t="s">
        <v>58</v>
      </c>
      <c r="B5" s="29">
        <v>52.5</v>
      </c>
      <c r="C5" s="29">
        <v>52.5</v>
      </c>
      <c r="D5" s="29">
        <v>52.5</v>
      </c>
      <c r="E5" s="29">
        <v>52.5</v>
      </c>
      <c r="F5" s="29">
        <v>52.5</v>
      </c>
      <c r="G5" s="29">
        <v>115.5</v>
      </c>
      <c r="H5" s="29">
        <v>115.5</v>
      </c>
      <c r="I5" s="29">
        <v>115.5</v>
      </c>
      <c r="J5" s="29">
        <v>115.5</v>
      </c>
      <c r="K5" s="29">
        <v>115.5</v>
      </c>
      <c r="L5" s="29">
        <v>115.5</v>
      </c>
      <c r="M5" s="29">
        <v>94.5</v>
      </c>
      <c r="N5" s="29">
        <v>1050</v>
      </c>
    </row>
    <row r="6" spans="1:26" ht="12.75" customHeight="1" x14ac:dyDescent="0.2">
      <c r="A6" s="28" t="s">
        <v>59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26" ht="12.75" customHeight="1" x14ac:dyDescent="0.2">
      <c r="A7" s="28" t="s">
        <v>60</v>
      </c>
      <c r="B7" s="29">
        <v>25.5</v>
      </c>
      <c r="C7" s="29">
        <v>25.5</v>
      </c>
      <c r="D7" s="29">
        <v>25.5</v>
      </c>
      <c r="E7" s="29">
        <v>25.5</v>
      </c>
      <c r="F7" s="29">
        <v>25.5</v>
      </c>
      <c r="G7" s="29">
        <v>56.1</v>
      </c>
      <c r="H7" s="29">
        <v>56.1</v>
      </c>
      <c r="I7" s="29">
        <v>56.1</v>
      </c>
      <c r="J7" s="29">
        <v>56.1</v>
      </c>
      <c r="K7" s="29">
        <v>56.1</v>
      </c>
      <c r="L7" s="29">
        <v>56.1</v>
      </c>
      <c r="M7" s="29">
        <v>45.9</v>
      </c>
      <c r="N7" s="29">
        <v>510.00000000000006</v>
      </c>
    </row>
    <row r="8" spans="1:26" ht="12.75" customHeight="1" x14ac:dyDescent="0.2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26" ht="12.75" customHeight="1" x14ac:dyDescent="0.2">
      <c r="A10" s="32" t="s">
        <v>61</v>
      </c>
      <c r="B10" s="33" t="s">
        <v>43</v>
      </c>
      <c r="C10" s="33" t="s">
        <v>44</v>
      </c>
      <c r="D10" s="33" t="s">
        <v>45</v>
      </c>
      <c r="E10" s="33" t="s">
        <v>46</v>
      </c>
      <c r="F10" s="33" t="s">
        <v>47</v>
      </c>
      <c r="G10" s="33" t="s">
        <v>48</v>
      </c>
      <c r="H10" s="33" t="s">
        <v>49</v>
      </c>
      <c r="I10" s="33" t="s">
        <v>50</v>
      </c>
      <c r="J10" s="33" t="s">
        <v>51</v>
      </c>
      <c r="K10" s="33" t="s">
        <v>52</v>
      </c>
      <c r="L10" s="33" t="s">
        <v>53</v>
      </c>
      <c r="M10" s="33" t="s">
        <v>54</v>
      </c>
      <c r="N10" s="33" t="s">
        <v>55</v>
      </c>
    </row>
    <row r="11" spans="1:26" ht="12.75" customHeight="1" x14ac:dyDescent="0.2">
      <c r="A11" s="28" t="s">
        <v>56</v>
      </c>
      <c r="B11" s="29">
        <v>17.5</v>
      </c>
      <c r="C11" s="29">
        <v>17.5</v>
      </c>
      <c r="D11" s="29">
        <v>17.5</v>
      </c>
      <c r="E11" s="29">
        <v>17.5</v>
      </c>
      <c r="F11" s="29">
        <v>17.5</v>
      </c>
      <c r="G11" s="29">
        <v>38.5</v>
      </c>
      <c r="H11" s="29">
        <v>38.5</v>
      </c>
      <c r="I11" s="29">
        <v>38.5</v>
      </c>
      <c r="J11" s="29">
        <v>38.5</v>
      </c>
      <c r="K11" s="29">
        <v>38.5</v>
      </c>
      <c r="L11" s="29">
        <v>38.5</v>
      </c>
      <c r="M11" s="29">
        <v>31.5</v>
      </c>
      <c r="N11" s="29">
        <v>350</v>
      </c>
    </row>
    <row r="12" spans="1:26" ht="12.75" customHeight="1" x14ac:dyDescent="0.2">
      <c r="A12" s="28" t="s">
        <v>57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</row>
    <row r="13" spans="1:26" ht="12.75" customHeight="1" x14ac:dyDescent="0.2">
      <c r="A13" s="28" t="s">
        <v>58</v>
      </c>
      <c r="B13" s="29">
        <v>8.75</v>
      </c>
      <c r="C13" s="29">
        <v>8.75</v>
      </c>
      <c r="D13" s="29">
        <v>8.75</v>
      </c>
      <c r="E13" s="29">
        <v>8.75</v>
      </c>
      <c r="F13" s="29">
        <v>8.75</v>
      </c>
      <c r="G13" s="29">
        <v>19.25</v>
      </c>
      <c r="H13" s="29">
        <v>19.25</v>
      </c>
      <c r="I13" s="29">
        <v>19.25</v>
      </c>
      <c r="J13" s="29">
        <v>19.25</v>
      </c>
      <c r="K13" s="29">
        <v>19.25</v>
      </c>
      <c r="L13" s="29">
        <v>19.25</v>
      </c>
      <c r="M13" s="29">
        <v>15.75</v>
      </c>
      <c r="N13" s="29">
        <v>175</v>
      </c>
    </row>
    <row r="14" spans="1:26" ht="12.75" customHeight="1" x14ac:dyDescent="0.2">
      <c r="A14" s="28" t="s">
        <v>59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26" ht="12.75" customHeight="1" x14ac:dyDescent="0.2">
      <c r="A15" s="28" t="s">
        <v>60</v>
      </c>
      <c r="B15" s="29">
        <v>8.5</v>
      </c>
      <c r="C15" s="29">
        <v>8.5</v>
      </c>
      <c r="D15" s="29">
        <v>8.5</v>
      </c>
      <c r="E15" s="29">
        <v>8.5</v>
      </c>
      <c r="F15" s="29">
        <v>8.5</v>
      </c>
      <c r="G15" s="29">
        <v>18.7</v>
      </c>
      <c r="H15" s="29">
        <v>18.7</v>
      </c>
      <c r="I15" s="29">
        <v>18.7</v>
      </c>
      <c r="J15" s="29">
        <v>18.7</v>
      </c>
      <c r="K15" s="29">
        <v>18.7</v>
      </c>
      <c r="L15" s="29">
        <v>18.7</v>
      </c>
      <c r="M15" s="29">
        <v>15.299999999999999</v>
      </c>
      <c r="N15" s="29">
        <v>170</v>
      </c>
    </row>
    <row r="16" spans="1:26" ht="12.75" customHeigh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spans="1:26" ht="12.75" customHeight="1" x14ac:dyDescent="0.2"/>
    <row r="18" spans="1:26" ht="12.75" customHeight="1" x14ac:dyDescent="0.2">
      <c r="A18" s="34" t="s">
        <v>62</v>
      </c>
      <c r="B18" s="35" t="s">
        <v>43</v>
      </c>
      <c r="C18" s="35" t="s">
        <v>44</v>
      </c>
      <c r="D18" s="35" t="s">
        <v>45</v>
      </c>
      <c r="E18" s="35" t="s">
        <v>46</v>
      </c>
      <c r="F18" s="35" t="s">
        <v>47</v>
      </c>
      <c r="G18" s="35" t="s">
        <v>48</v>
      </c>
      <c r="H18" s="35" t="s">
        <v>49</v>
      </c>
      <c r="I18" s="35" t="s">
        <v>50</v>
      </c>
      <c r="J18" s="35" t="s">
        <v>51</v>
      </c>
      <c r="K18" s="35" t="s">
        <v>52</v>
      </c>
      <c r="L18" s="35" t="s">
        <v>53</v>
      </c>
      <c r="M18" s="35" t="s">
        <v>54</v>
      </c>
      <c r="N18" s="35" t="s">
        <v>55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28" t="s">
        <v>63</v>
      </c>
      <c r="B19" s="29">
        <v>243</v>
      </c>
      <c r="C19" s="29">
        <v>243</v>
      </c>
      <c r="D19" s="29">
        <v>243</v>
      </c>
      <c r="E19" s="29">
        <v>243</v>
      </c>
      <c r="F19" s="29">
        <v>243</v>
      </c>
      <c r="G19" s="29">
        <v>534.6</v>
      </c>
      <c r="H19" s="29">
        <v>534.6</v>
      </c>
      <c r="I19" s="29">
        <v>534.6</v>
      </c>
      <c r="J19" s="29">
        <v>534.6</v>
      </c>
      <c r="K19" s="29">
        <v>534.6</v>
      </c>
      <c r="L19" s="29">
        <v>534.6</v>
      </c>
      <c r="M19" s="29">
        <v>437.4</v>
      </c>
      <c r="N19" s="29">
        <v>4859.9999999999991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A20" s="28" t="s">
        <v>30</v>
      </c>
      <c r="B20" s="29">
        <v>1892.8500000000001</v>
      </c>
      <c r="C20" s="29">
        <v>1892.8500000000001</v>
      </c>
      <c r="D20" s="29">
        <v>1892.8500000000001</v>
      </c>
      <c r="E20" s="29">
        <v>1892.8500000000001</v>
      </c>
      <c r="F20" s="29">
        <v>1892.8500000000001</v>
      </c>
      <c r="G20" s="29">
        <v>4164.2700000000004</v>
      </c>
      <c r="H20" s="29">
        <v>4164.2700000000004</v>
      </c>
      <c r="I20" s="29">
        <v>4164.2700000000004</v>
      </c>
      <c r="J20" s="29">
        <v>4164.2700000000004</v>
      </c>
      <c r="K20" s="29">
        <v>4164.2700000000004</v>
      </c>
      <c r="L20" s="29">
        <v>4164.2700000000004</v>
      </c>
      <c r="M20" s="29">
        <v>3407.1299999999997</v>
      </c>
      <c r="N20" s="29">
        <v>37857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87.5</v>
      </c>
      <c r="C8" s="8">
        <v>0</v>
      </c>
      <c r="D8" s="9">
        <f t="shared" ref="D8:D9" si="0">+IFERROR((C8/B8),0)</f>
        <v>0</v>
      </c>
      <c r="E8" s="8"/>
      <c r="F8" s="8">
        <f>+B8+ENE!F8</f>
        <v>175</v>
      </c>
      <c r="G8" s="8">
        <f>+C8+ENE!G8</f>
        <v>0</v>
      </c>
      <c r="H8" s="9">
        <f t="shared" ref="H8:H9" si="1">+IFERROR((G8/F8),0)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17.5</v>
      </c>
      <c r="C9" s="8">
        <v>0</v>
      </c>
      <c r="D9" s="9">
        <f t="shared" si="0"/>
        <v>0</v>
      </c>
      <c r="E9" s="8"/>
      <c r="F9" s="8">
        <f>+B9+ENE!F9</f>
        <v>35</v>
      </c>
      <c r="G9" s="8">
        <f>+C9+ENE!G9</f>
        <v>0</v>
      </c>
      <c r="H9" s="9">
        <f t="shared" si="1"/>
        <v>0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140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0</v>
      </c>
      <c r="C12" s="8">
        <v>0</v>
      </c>
      <c r="D12" s="9">
        <f t="shared" ref="D12:D13" si="4">+IFERROR((C12/B12),0)</f>
        <v>0</v>
      </c>
      <c r="E12" s="8"/>
      <c r="F12" s="8">
        <f>+B12+ENE!F12</f>
        <v>0</v>
      </c>
      <c r="G12" s="8">
        <f>+C12+ENE!G12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0</v>
      </c>
      <c r="C13" s="8">
        <v>0</v>
      </c>
      <c r="D13" s="9">
        <f t="shared" si="4"/>
        <v>0</v>
      </c>
      <c r="E13" s="8"/>
      <c r="F13" s="8">
        <f>+B13+ENE!F13</f>
        <v>0</v>
      </c>
      <c r="G13" s="8">
        <f>+C13+ENE!G13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52.5</v>
      </c>
      <c r="C16" s="8">
        <v>0</v>
      </c>
      <c r="D16" s="9">
        <f t="shared" ref="D16:D17" si="8">+IFERROR((C16/B16),0)</f>
        <v>0</v>
      </c>
      <c r="E16" s="8"/>
      <c r="F16" s="8">
        <f>+B16+ENE!F16</f>
        <v>105</v>
      </c>
      <c r="G16" s="8">
        <f>+C16+ENE!G16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8.75</v>
      </c>
      <c r="C17" s="8">
        <v>0</v>
      </c>
      <c r="D17" s="9">
        <f t="shared" si="8"/>
        <v>0</v>
      </c>
      <c r="E17" s="8"/>
      <c r="F17" s="8">
        <f>+B17+ENE!F17</f>
        <v>17.5</v>
      </c>
      <c r="G17" s="8">
        <f>+C17+ENE!G17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87.5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+B20+ENE!F20</f>
        <v>0</v>
      </c>
      <c r="G20" s="8">
        <f>+C20+ENE!G20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+B21+ENE!F21</f>
        <v>0</v>
      </c>
      <c r="G21" s="8">
        <f>+C21+ENE!G21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25.5</v>
      </c>
      <c r="C24" s="8">
        <v>0</v>
      </c>
      <c r="D24" s="9">
        <f t="shared" ref="D24:D25" si="16">+IFERROR((C24/B24),0)</f>
        <v>0</v>
      </c>
      <c r="E24" s="8"/>
      <c r="F24" s="8">
        <f>+B24+ENE!F24</f>
        <v>51</v>
      </c>
      <c r="G24" s="8">
        <f>+C24+ENE!G24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8.5</v>
      </c>
      <c r="C25" s="8">
        <v>0</v>
      </c>
      <c r="D25" s="9">
        <f t="shared" si="16"/>
        <v>0</v>
      </c>
      <c r="E25" s="8"/>
      <c r="F25" s="8">
        <f>+B25+ENE!F25</f>
        <v>17</v>
      </c>
      <c r="G25" s="8">
        <f>+C25+ENE!G25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34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227.5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243</v>
      </c>
      <c r="C30" s="17">
        <v>47491</v>
      </c>
      <c r="D30" s="13">
        <f>+IFERROR((C30/B30),0)</f>
        <v>195.43621399176953</v>
      </c>
      <c r="E30" s="8"/>
      <c r="F30" s="17">
        <f>+B30+ENE!F30</f>
        <v>486</v>
      </c>
      <c r="G30" s="17">
        <f>+C30+ENE!G30</f>
        <v>47491</v>
      </c>
      <c r="H30" s="13">
        <f>+IFERROR((G30/F30),0)</f>
        <v>97.718106995884767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1892.8500000000001</v>
      </c>
      <c r="C32" s="17">
        <v>0</v>
      </c>
      <c r="D32" s="13">
        <f>+IFERROR((C32/B32),0)</f>
        <v>0</v>
      </c>
      <c r="E32" s="8"/>
      <c r="F32" s="17">
        <f>+B32+ENE!F32</f>
        <v>3785.7000000000003</v>
      </c>
      <c r="G32" s="17">
        <f>+C32+ENE!G32</f>
        <v>0</v>
      </c>
      <c r="H32" s="13">
        <f>+IFERROR((G32/F32),0)</f>
        <v>0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87.5</v>
      </c>
      <c r="C8" s="8"/>
      <c r="D8" s="9">
        <f t="shared" ref="D8:D9" si="0">+IFERROR((C8/B8),0)</f>
        <v>0</v>
      </c>
      <c r="E8" s="8"/>
      <c r="F8" s="8">
        <f>+B8+FEB!F8</f>
        <v>262.5</v>
      </c>
      <c r="G8" s="8">
        <f>+C8+FEB!G8</f>
        <v>0</v>
      </c>
      <c r="H8" s="9">
        <f t="shared" ref="H8:H9" si="1">+IFERROR((G8/F8),0)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17.5</v>
      </c>
      <c r="C9" s="8"/>
      <c r="D9" s="9">
        <f t="shared" si="0"/>
        <v>0</v>
      </c>
      <c r="E9" s="8"/>
      <c r="F9" s="8">
        <f>+FEB!B9+FEB!F9</f>
        <v>52.5</v>
      </c>
      <c r="G9" s="8">
        <f>+FEB!C9+FEB!G9</f>
        <v>0</v>
      </c>
      <c r="H9" s="9">
        <f t="shared" si="1"/>
        <v>0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210</v>
      </c>
      <c r="G10" s="12">
        <f t="shared" si="3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0</v>
      </c>
      <c r="C12" s="8"/>
      <c r="D12" s="9">
        <f t="shared" ref="D12:D13" si="4">+IFERROR((C12/B12),0)</f>
        <v>0</v>
      </c>
      <c r="E12" s="8"/>
      <c r="F12" s="8">
        <f>+FEB!B12+FEB!F12</f>
        <v>0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0</v>
      </c>
      <c r="C13" s="8"/>
      <c r="D13" s="9">
        <f t="shared" si="4"/>
        <v>0</v>
      </c>
      <c r="E13" s="8"/>
      <c r="F13" s="8">
        <f>+FEB!B13+FEB!F13</f>
        <v>0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52.5</v>
      </c>
      <c r="C16" s="8"/>
      <c r="D16" s="9">
        <f t="shared" ref="D16:D17" si="8">+IFERROR((C16/B16),0)</f>
        <v>0</v>
      </c>
      <c r="E16" s="8"/>
      <c r="F16" s="8">
        <f>+FEB!B16+FEB!F16</f>
        <v>157.5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8.75</v>
      </c>
      <c r="C17" s="8"/>
      <c r="D17" s="9">
        <f t="shared" si="8"/>
        <v>0</v>
      </c>
      <c r="E17" s="8"/>
      <c r="F17" s="8">
        <f>+FEB!B17+FEB!F17</f>
        <v>26.25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25.5</v>
      </c>
      <c r="C24" s="8"/>
      <c r="D24" s="9">
        <f t="shared" ref="D24:D25" si="16">+IFERROR((C24/B24),0)</f>
        <v>0</v>
      </c>
      <c r="E24" s="8"/>
      <c r="F24" s="8">
        <f>+FEB!B24+FEB!F24</f>
        <v>76.5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8.5</v>
      </c>
      <c r="C25" s="8"/>
      <c r="D25" s="9">
        <f t="shared" si="16"/>
        <v>0</v>
      </c>
      <c r="E25" s="8"/>
      <c r="F25" s="8">
        <f>+FEB!B25+FEB!F25</f>
        <v>25.5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51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341.25</v>
      </c>
      <c r="G28" s="12">
        <f t="shared" si="20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243</v>
      </c>
      <c r="C30" s="17">
        <v>6794</v>
      </c>
      <c r="D30" s="13">
        <f>+IFERROR((C30/B30),0)</f>
        <v>27.958847736625515</v>
      </c>
      <c r="E30" s="8"/>
      <c r="F30" s="17">
        <f>+FEB!B30+FEB!F30</f>
        <v>729</v>
      </c>
      <c r="G30" s="17">
        <f>+FEB!C30+FEB!G30</f>
        <v>94982</v>
      </c>
      <c r="H30" s="13">
        <f>+IFERROR((G30/F30),0)</f>
        <v>130.29080932784638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1892.8500000000001</v>
      </c>
      <c r="C32" s="17">
        <v>260</v>
      </c>
      <c r="D32" s="13">
        <f>+IFERROR((C32/B32),0)</f>
        <v>0.13735900890192038</v>
      </c>
      <c r="E32" s="8"/>
      <c r="F32" s="17">
        <f>+FEB!B32+FEB!F32</f>
        <v>5678.55</v>
      </c>
      <c r="G32" s="17">
        <f>+FEB!C32+FEB!G32</f>
        <v>0</v>
      </c>
      <c r="H32" s="13">
        <f>+IFERROR((G32/F32),0)</f>
        <v>0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5" t="s">
        <v>33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87.5</v>
      </c>
      <c r="C8" s="24">
        <v>189</v>
      </c>
      <c r="D8" s="9">
        <f t="shared" ref="D8:D9" si="0">+IFERROR((C8/B8),0)</f>
        <v>2.16</v>
      </c>
      <c r="E8" s="8"/>
      <c r="F8" s="8">
        <f>+B8+MAR!F8</f>
        <v>350</v>
      </c>
      <c r="G8" s="8">
        <f>+C8+MAR!G8</f>
        <v>189</v>
      </c>
      <c r="H8" s="9">
        <f t="shared" ref="H8:H9" si="1">+IFERROR((G8/F8),0)</f>
        <v>0.54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17.5</v>
      </c>
      <c r="C9" s="24">
        <v>51</v>
      </c>
      <c r="D9" s="9">
        <f t="shared" si="0"/>
        <v>2.9142857142857141</v>
      </c>
      <c r="E9" s="8"/>
      <c r="F9" s="8">
        <f>+MAR!B9+MAR!F9</f>
        <v>70</v>
      </c>
      <c r="G9" s="8">
        <f>+MAR!C9+MAR!G9</f>
        <v>0</v>
      </c>
      <c r="H9" s="9">
        <f t="shared" si="1"/>
        <v>0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138</v>
      </c>
      <c r="D10" s="13">
        <f>+IFERROR(C10/B10,0)</f>
        <v>1.9714285714285715</v>
      </c>
      <c r="E10" s="12">
        <f t="shared" ref="E10:G10" si="3">+E8-E9</f>
        <v>0</v>
      </c>
      <c r="F10" s="12">
        <f t="shared" si="3"/>
        <v>280</v>
      </c>
      <c r="G10" s="12">
        <f t="shared" si="3"/>
        <v>189</v>
      </c>
      <c r="H10" s="13">
        <f>+IFERROR(G10/F10,0)</f>
        <v>0.67500000000000004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0</v>
      </c>
      <c r="C12" s="8"/>
      <c r="D12" s="9">
        <f t="shared" ref="D12:D13" si="4">+IFERROR((C12/B12),0)</f>
        <v>0</v>
      </c>
      <c r="E12" s="8"/>
      <c r="F12" s="8">
        <f>+MAR!B12+MAR!F12</f>
        <v>0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0</v>
      </c>
      <c r="C13" s="8"/>
      <c r="D13" s="9">
        <f t="shared" si="4"/>
        <v>0</v>
      </c>
      <c r="E13" s="8"/>
      <c r="F13" s="8">
        <f>+MAR!B13+MAR!F13</f>
        <v>0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52.5</v>
      </c>
      <c r="C16" s="8"/>
      <c r="D16" s="9">
        <f t="shared" ref="D16:D17" si="8">+IFERROR((C16/B16),0)</f>
        <v>0</v>
      </c>
      <c r="E16" s="8"/>
      <c r="F16" s="8">
        <f>+MAR!B16+MAR!F16</f>
        <v>210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8.75</v>
      </c>
      <c r="C17" s="8"/>
      <c r="D17" s="9">
        <f t="shared" si="8"/>
        <v>0</v>
      </c>
      <c r="E17" s="8"/>
      <c r="F17" s="8">
        <f>+MAR!B17+MAR!F17</f>
        <v>35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25.5</v>
      </c>
      <c r="C24" s="8"/>
      <c r="D24" s="9">
        <f t="shared" ref="D24:D25" si="16">+IFERROR((C24/B24),0)</f>
        <v>0</v>
      </c>
      <c r="E24" s="8"/>
      <c r="F24" s="8">
        <f>+MAR!B24+MAR!F24</f>
        <v>102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8.5</v>
      </c>
      <c r="C25" s="8"/>
      <c r="D25" s="9">
        <f t="shared" si="16"/>
        <v>0</v>
      </c>
      <c r="E25" s="8"/>
      <c r="F25" s="8">
        <f>+MAR!B25+MAR!F25</f>
        <v>34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68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138</v>
      </c>
      <c r="D28" s="13">
        <f>+IFERROR((C28/B28),0)</f>
        <v>1.0554493307839388</v>
      </c>
      <c r="E28" s="12">
        <f t="shared" ref="E28:G28" si="20">E10+E14+E18+E22</f>
        <v>0</v>
      </c>
      <c r="F28" s="12">
        <f t="shared" si="20"/>
        <v>455</v>
      </c>
      <c r="G28" s="12">
        <f t="shared" si="20"/>
        <v>189</v>
      </c>
      <c r="H28" s="13">
        <f>+IFERROR((G28/F28),0)</f>
        <v>0.41538461538461541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243</v>
      </c>
      <c r="C30" s="25">
        <v>3321</v>
      </c>
      <c r="D30" s="13">
        <f>+IFERROR((C30/B30),0)</f>
        <v>13.666666666666666</v>
      </c>
      <c r="E30" s="8"/>
      <c r="F30" s="17">
        <f>+MAR!B30+MAR!F30</f>
        <v>972</v>
      </c>
      <c r="G30" s="17">
        <f>+MAR!C30+MAR!G30</f>
        <v>101776</v>
      </c>
      <c r="H30" s="13">
        <f>+IFERROR((G30/F30),0)</f>
        <v>104.70781893004116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1892.8500000000001</v>
      </c>
      <c r="C32" s="25">
        <v>4351</v>
      </c>
      <c r="D32" s="13">
        <f>+IFERROR((C32/B32),0)</f>
        <v>2.2986501835855981</v>
      </c>
      <c r="E32" s="8"/>
      <c r="F32" s="17">
        <f>+MAR!B32+MAR!F32</f>
        <v>7571.4000000000005</v>
      </c>
      <c r="G32" s="17">
        <f>+MAR!C32+MAR!G32</f>
        <v>260</v>
      </c>
      <c r="H32" s="13">
        <f>+IFERROR((G32/F32),0)</f>
        <v>3.4339752225480094E-2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workbookViewId="0">
      <selection activeCell="C14" sqref="C14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34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87.5</v>
      </c>
      <c r="C8" s="8">
        <v>0</v>
      </c>
      <c r="D8" s="9">
        <f t="shared" ref="D8:D9" si="0">+IFERROR((C8/B8),0)</f>
        <v>0</v>
      </c>
      <c r="E8" s="8"/>
      <c r="F8" s="8">
        <f>+B8+ABR!F8</f>
        <v>437.5</v>
      </c>
      <c r="G8" s="8">
        <f>+C8+ABR!G8</f>
        <v>189</v>
      </c>
      <c r="H8" s="9">
        <f t="shared" ref="H8:H9" si="1">+IFERROR((G8/F8),0)</f>
        <v>0.432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17.5</v>
      </c>
      <c r="C9" s="8">
        <v>244</v>
      </c>
      <c r="D9" s="9">
        <f t="shared" si="0"/>
        <v>13.942857142857143</v>
      </c>
      <c r="E9" s="8"/>
      <c r="F9" s="8">
        <f>+ABR!B9+ABR!F9</f>
        <v>87.5</v>
      </c>
      <c r="G9" s="8">
        <f>+ABR!C9+ABR!G9</f>
        <v>51</v>
      </c>
      <c r="H9" s="9">
        <f t="shared" si="1"/>
        <v>0.58285714285714285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</v>
      </c>
      <c r="C10" s="12">
        <f t="shared" si="2"/>
        <v>-244</v>
      </c>
      <c r="D10" s="13">
        <f>+IFERROR(C10/B10,0)</f>
        <v>-3.4857142857142858</v>
      </c>
      <c r="E10" s="12">
        <f t="shared" ref="E10:G10" si="3">+E8-E9</f>
        <v>0</v>
      </c>
      <c r="F10" s="12">
        <f t="shared" si="3"/>
        <v>350</v>
      </c>
      <c r="G10" s="12">
        <f t="shared" si="3"/>
        <v>138</v>
      </c>
      <c r="H10" s="13">
        <f>+IFERROR(G10/F10,0)</f>
        <v>0.39428571428571429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0</v>
      </c>
      <c r="C12" s="8"/>
      <c r="D12" s="9">
        <f t="shared" ref="D12:D13" si="4">+IFERROR((C12/B12),0)</f>
        <v>0</v>
      </c>
      <c r="E12" s="8"/>
      <c r="F12" s="8">
        <f>+ABR!B12+ABR!F12</f>
        <v>0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0</v>
      </c>
      <c r="C13" s="8"/>
      <c r="D13" s="9">
        <f t="shared" si="4"/>
        <v>0</v>
      </c>
      <c r="E13" s="8"/>
      <c r="F13" s="8">
        <f>+ABR!B13+ABR!F13</f>
        <v>0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52.5</v>
      </c>
      <c r="C16" s="8"/>
      <c r="D16" s="9">
        <f t="shared" ref="D16:D17" si="8">+IFERROR((C16/B16),0)</f>
        <v>0</v>
      </c>
      <c r="E16" s="8"/>
      <c r="F16" s="8">
        <f>+ABR!B16+ABR!F16</f>
        <v>262.5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8.75</v>
      </c>
      <c r="C17" s="8"/>
      <c r="D17" s="9">
        <f t="shared" si="8"/>
        <v>0</v>
      </c>
      <c r="E17" s="8"/>
      <c r="F17" s="8">
        <f>+ABR!B17+ABR!F17</f>
        <v>43.75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43.75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218.75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25.5</v>
      </c>
      <c r="C24" s="8"/>
      <c r="D24" s="9">
        <f t="shared" ref="D24:D25" si="16">+IFERROR((C24/B24),0)</f>
        <v>0</v>
      </c>
      <c r="E24" s="8"/>
      <c r="F24" s="8">
        <f>+ABR!B24+ABR!F24</f>
        <v>127.5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8.5</v>
      </c>
      <c r="C25" s="8"/>
      <c r="D25" s="9">
        <f t="shared" si="16"/>
        <v>0</v>
      </c>
      <c r="E25" s="8"/>
      <c r="F25" s="8">
        <f>+ABR!B25+ABR!F25</f>
        <v>42.5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17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85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130.75</v>
      </c>
      <c r="C28" s="12">
        <f>C10+C14+C18+C22</f>
        <v>-244</v>
      </c>
      <c r="D28" s="13">
        <f>+IFERROR((C28/B28),0)</f>
        <v>-1.8661567877629064</v>
      </c>
      <c r="E28" s="12">
        <f t="shared" ref="E28:G28" si="20">E10+E14+E18+E22</f>
        <v>0</v>
      </c>
      <c r="F28" s="12">
        <f t="shared" si="20"/>
        <v>568.75</v>
      </c>
      <c r="G28" s="12">
        <f t="shared" si="20"/>
        <v>138</v>
      </c>
      <c r="H28" s="13">
        <f>+IFERROR((G28/F28),0)</f>
        <v>0.24263736263736263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243</v>
      </c>
      <c r="C30" s="17"/>
      <c r="D30" s="13">
        <f>+IFERROR((C30/B30),0)</f>
        <v>0</v>
      </c>
      <c r="E30" s="8"/>
      <c r="F30" s="17">
        <f>+ABR!B30+ABR!F30</f>
        <v>1215</v>
      </c>
      <c r="G30" s="17">
        <f>+ABR!C30+ABR!G30</f>
        <v>105097</v>
      </c>
      <c r="H30" s="13">
        <f>+IFERROR((G30/F30),0)</f>
        <v>86.49958847736626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1892.8500000000001</v>
      </c>
      <c r="C32" s="17"/>
      <c r="D32" s="13">
        <f>+IFERROR((C32/B32),0)</f>
        <v>0</v>
      </c>
      <c r="E32" s="8"/>
      <c r="F32" s="17">
        <f>+ABR!B32+ABR!F32</f>
        <v>9464.25</v>
      </c>
      <c r="G32" s="17">
        <f>+ABR!C32+ABR!G32</f>
        <v>4611</v>
      </c>
      <c r="H32" s="13">
        <f>+IFERROR((G32/F32),0)</f>
        <v>0.48720183849750376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35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192.5</v>
      </c>
      <c r="C8" s="8">
        <v>102</v>
      </c>
      <c r="D8" s="9">
        <f t="shared" ref="D8:D9" si="0">+IFERROR((C8/B8),0)</f>
        <v>0.52987012987012982</v>
      </c>
      <c r="E8" s="8"/>
      <c r="F8" s="8">
        <f>+B8+MAY!F8</f>
        <v>630</v>
      </c>
      <c r="G8" s="8">
        <f>+C8+MAY!G8</f>
        <v>291</v>
      </c>
      <c r="H8" s="9">
        <f t="shared" ref="H8:H9" si="1">+IFERROR((G8/F8),0)</f>
        <v>0.46190476190476193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38.5</v>
      </c>
      <c r="C9" s="8">
        <v>65</v>
      </c>
      <c r="D9" s="9">
        <f t="shared" si="0"/>
        <v>1.6883116883116882</v>
      </c>
      <c r="E9" s="8"/>
      <c r="F9" s="8">
        <f>+MAY!B9+MAY!F9</f>
        <v>105</v>
      </c>
      <c r="G9" s="8">
        <f>+MAY!C9+MAY!G9</f>
        <v>295</v>
      </c>
      <c r="H9" s="9">
        <f t="shared" si="1"/>
        <v>2.8095238095238093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37</v>
      </c>
      <c r="D10" s="13">
        <f>+IFERROR(C10/B10,0)</f>
        <v>0.24025974025974026</v>
      </c>
      <c r="E10" s="12">
        <f t="shared" ref="E10:G10" si="3">+E8-E9</f>
        <v>0</v>
      </c>
      <c r="F10" s="12">
        <f t="shared" si="3"/>
        <v>525</v>
      </c>
      <c r="G10" s="12">
        <f t="shared" si="3"/>
        <v>-4</v>
      </c>
      <c r="H10" s="13">
        <f>+IFERROR(G10/F10,0)</f>
        <v>-7.619047619047619E-3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0</v>
      </c>
      <c r="C12" s="8"/>
      <c r="D12" s="9">
        <f t="shared" ref="D12:D13" si="4">+IFERROR((C12/B12),0)</f>
        <v>0</v>
      </c>
      <c r="E12" s="8"/>
      <c r="F12" s="8">
        <f>+MAY!B12+MAY!F12</f>
        <v>0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0</v>
      </c>
      <c r="C13" s="8"/>
      <c r="D13" s="9">
        <f t="shared" si="4"/>
        <v>0</v>
      </c>
      <c r="E13" s="8"/>
      <c r="F13" s="8">
        <f>+MAY!B13+MAY!F13</f>
        <v>0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115.5</v>
      </c>
      <c r="C16" s="8"/>
      <c r="D16" s="9">
        <f t="shared" ref="D16:D17" si="8">+IFERROR((C16/B16),0)</f>
        <v>0</v>
      </c>
      <c r="E16" s="8"/>
      <c r="F16" s="8">
        <f>+MAY!B16+MAY!F16</f>
        <v>315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19.25</v>
      </c>
      <c r="C17" s="8"/>
      <c r="D17" s="9">
        <f t="shared" si="8"/>
        <v>0</v>
      </c>
      <c r="E17" s="8"/>
      <c r="F17" s="8">
        <f>+MAY!B17+MAY!F17</f>
        <v>52.5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262.5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56.1</v>
      </c>
      <c r="C24" s="8"/>
      <c r="D24" s="9">
        <f t="shared" ref="D24:D25" si="16">+IFERROR((C24/B24),0)</f>
        <v>0</v>
      </c>
      <c r="E24" s="8"/>
      <c r="F24" s="8">
        <f>+MAY!B24+MAY!F24</f>
        <v>153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18.7</v>
      </c>
      <c r="C25" s="8"/>
      <c r="D25" s="9">
        <f t="shared" si="16"/>
        <v>0</v>
      </c>
      <c r="E25" s="8"/>
      <c r="F25" s="8">
        <f>+MAY!B25+MAY!F25</f>
        <v>51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102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37</v>
      </c>
      <c r="D28" s="13">
        <f>+IFERROR((C28/B28),0)</f>
        <v>0.12862854163045367</v>
      </c>
      <c r="E28" s="12">
        <f t="shared" ref="E28:G28" si="20">E10+E14+E18+E22</f>
        <v>0</v>
      </c>
      <c r="F28" s="12">
        <f t="shared" si="20"/>
        <v>787.5</v>
      </c>
      <c r="G28" s="12">
        <f t="shared" si="20"/>
        <v>-4</v>
      </c>
      <c r="H28" s="13">
        <f>+IFERROR((G28/F28),0)</f>
        <v>-5.0793650793650794E-3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534.6</v>
      </c>
      <c r="C30" s="17">
        <v>0</v>
      </c>
      <c r="D30" s="13">
        <f>+IFERROR((C30/B30),0)</f>
        <v>0</v>
      </c>
      <c r="E30" s="8"/>
      <c r="F30" s="17">
        <f>+MAY!B30+MAY!F30</f>
        <v>1458</v>
      </c>
      <c r="G30" s="17">
        <f>+MAY!C30+MAY!G30</f>
        <v>105097</v>
      </c>
      <c r="H30" s="13">
        <f>+IFERROR((G30/F30),0)</f>
        <v>72.082990397805219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4164.2700000000004</v>
      </c>
      <c r="C32" s="17">
        <v>133</v>
      </c>
      <c r="D32" s="13">
        <f>+IFERROR((C32/B32),0)</f>
        <v>3.1938370950970997E-2</v>
      </c>
      <c r="E32" s="8"/>
      <c r="F32" s="17">
        <f>+MAY!B32+MAY!F32</f>
        <v>11357.1</v>
      </c>
      <c r="G32" s="17">
        <f>+MAY!C32+MAY!G32</f>
        <v>4611</v>
      </c>
      <c r="H32" s="13">
        <f>+IFERROR((G32/F32),0)</f>
        <v>0.40600153208125311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tabSelected="1" topLeftCell="A7" workbookViewId="0">
      <selection activeCell="C31" sqref="C3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36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192.5</v>
      </c>
      <c r="C8" s="8">
        <v>0</v>
      </c>
      <c r="D8" s="9">
        <f t="shared" ref="D8:D9" si="0">+IFERROR((C8/B8),0)</f>
        <v>0</v>
      </c>
      <c r="E8" s="8"/>
      <c r="F8" s="8">
        <f>+B8+JUN!F8</f>
        <v>822.5</v>
      </c>
      <c r="G8" s="8">
        <f>+C8+JUN!G8</f>
        <v>291</v>
      </c>
      <c r="H8" s="9">
        <f t="shared" ref="H8:H9" si="1">+IFERROR((G8/F8),0)</f>
        <v>0.35379939209726446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38.5</v>
      </c>
      <c r="C9" s="8">
        <v>257</v>
      </c>
      <c r="D9" s="9">
        <f t="shared" si="0"/>
        <v>6.6753246753246751</v>
      </c>
      <c r="E9" s="8"/>
      <c r="F9" s="8">
        <f>+JUN!B9+JUN!F9</f>
        <v>143.5</v>
      </c>
      <c r="G9" s="8">
        <f>+JUN!C9+JUN!G9</f>
        <v>360</v>
      </c>
      <c r="H9" s="9">
        <f t="shared" si="1"/>
        <v>2.508710801393728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-257</v>
      </c>
      <c r="D10" s="13">
        <f>+IFERROR(C10/B10,0)</f>
        <v>-1.6688311688311688</v>
      </c>
      <c r="E10" s="12">
        <f t="shared" ref="E10:G10" si="3">+E8-E9</f>
        <v>0</v>
      </c>
      <c r="F10" s="12">
        <f t="shared" si="3"/>
        <v>679</v>
      </c>
      <c r="G10" s="12">
        <f t="shared" si="3"/>
        <v>-69</v>
      </c>
      <c r="H10" s="13">
        <f>+IFERROR(G10/F10,0)</f>
        <v>-0.101620029455081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0</v>
      </c>
      <c r="C12" s="8"/>
      <c r="D12" s="9">
        <f t="shared" ref="D12:D13" si="4">+IFERROR((C12/B12),0)</f>
        <v>0</v>
      </c>
      <c r="E12" s="8"/>
      <c r="F12" s="8">
        <f>+JUN!B12+JUN!F12</f>
        <v>0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0</v>
      </c>
      <c r="C13" s="8"/>
      <c r="D13" s="9">
        <f t="shared" si="4"/>
        <v>0</v>
      </c>
      <c r="E13" s="8"/>
      <c r="F13" s="8">
        <f>+JUN!B13+JUN!F13</f>
        <v>0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115.5</v>
      </c>
      <c r="C16" s="8"/>
      <c r="D16" s="9">
        <f t="shared" ref="D16:D17" si="8">+IFERROR((C16/B16),0)</f>
        <v>0</v>
      </c>
      <c r="E16" s="8"/>
      <c r="F16" s="8">
        <f>+JUN!B16+JUN!F16</f>
        <v>430.5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19.25</v>
      </c>
      <c r="C17" s="8"/>
      <c r="D17" s="9">
        <f t="shared" si="8"/>
        <v>0</v>
      </c>
      <c r="E17" s="8"/>
      <c r="F17" s="8">
        <f>+JUN!B17+JUN!F17</f>
        <v>71.75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358.75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56.1</v>
      </c>
      <c r="C24" s="8"/>
      <c r="D24" s="9">
        <f t="shared" ref="D24:D25" si="16">+IFERROR((C24/B24),0)</f>
        <v>0</v>
      </c>
      <c r="E24" s="8"/>
      <c r="F24" s="8">
        <f>+JUN!B24+JUN!F24</f>
        <v>209.1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18.7</v>
      </c>
      <c r="C25" s="8"/>
      <c r="D25" s="9">
        <f t="shared" si="16"/>
        <v>0</v>
      </c>
      <c r="E25" s="8"/>
      <c r="F25" s="8">
        <f>+JUN!B25+JUN!F25</f>
        <v>69.7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139.39999999999998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-257</v>
      </c>
      <c r="D28" s="13">
        <f>+IFERROR((C28/B28),0)</f>
        <v>-0.89344689727098914</v>
      </c>
      <c r="E28" s="12">
        <f t="shared" ref="E28:G28" si="20">E10+E14+E18+E22</f>
        <v>0</v>
      </c>
      <c r="F28" s="12">
        <f t="shared" si="20"/>
        <v>1037.75</v>
      </c>
      <c r="G28" s="12">
        <f t="shared" si="20"/>
        <v>-69</v>
      </c>
      <c r="H28" s="13">
        <f>+IFERROR((G28/F28),0)</f>
        <v>-6.6490002409058058E-2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534.6</v>
      </c>
      <c r="C30" s="17">
        <v>1655</v>
      </c>
      <c r="D30" s="13">
        <f>+IFERROR((C30/B30),0)</f>
        <v>3.0957725402169847</v>
      </c>
      <c r="E30" s="8"/>
      <c r="F30" s="17">
        <f>+JUN!B30+JUN!F30</f>
        <v>1992.6</v>
      </c>
      <c r="G30" s="17">
        <f>+JUN!C30+JUN!G30</f>
        <v>105097</v>
      </c>
      <c r="H30" s="13">
        <f>+IFERROR((G30/F30),0)</f>
        <v>52.743651510589181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4164.2700000000004</v>
      </c>
      <c r="C32" s="17"/>
      <c r="D32" s="13">
        <f>+IFERROR((C32/B32),0)</f>
        <v>0</v>
      </c>
      <c r="E32" s="8"/>
      <c r="F32" s="17">
        <f>+JUN!B32+JUN!F32</f>
        <v>15521.37</v>
      </c>
      <c r="G32" s="17">
        <f>+JUN!C32+JUN!G32</f>
        <v>4744</v>
      </c>
      <c r="H32" s="13">
        <f>+IFERROR((G32/F32),0)</f>
        <v>0.30564312299751889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37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192.5</v>
      </c>
      <c r="C8" s="8"/>
      <c r="D8" s="9">
        <f t="shared" ref="D8:D9" si="0">+IFERROR((C8/B8),0)</f>
        <v>0</v>
      </c>
      <c r="E8" s="8"/>
      <c r="F8" s="8">
        <f>+B8+JUL!F8</f>
        <v>1015</v>
      </c>
      <c r="G8" s="8">
        <f>+C8+JUL!G8</f>
        <v>291</v>
      </c>
      <c r="H8" s="9">
        <f t="shared" ref="H8:H9" si="1">+IFERROR((G8/F8),0)</f>
        <v>0.28669950738916256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38.5</v>
      </c>
      <c r="C9" s="8"/>
      <c r="D9" s="9">
        <f t="shared" si="0"/>
        <v>0</v>
      </c>
      <c r="E9" s="8"/>
      <c r="F9" s="8">
        <f>+JUL!B9+JUL!F9</f>
        <v>182</v>
      </c>
      <c r="G9" s="8">
        <f>+JUL!C9+JUL!G9</f>
        <v>617</v>
      </c>
      <c r="H9" s="9">
        <f t="shared" si="1"/>
        <v>3.3901098901098901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833</v>
      </c>
      <c r="G10" s="12">
        <f t="shared" si="3"/>
        <v>-326</v>
      </c>
      <c r="H10" s="13">
        <f>+IFERROR(G10/F10,0)</f>
        <v>-0.39135654261704683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0</v>
      </c>
      <c r="C12" s="8"/>
      <c r="D12" s="9">
        <f t="shared" ref="D12:D13" si="4">+IFERROR((C12/B12),0)</f>
        <v>0</v>
      </c>
      <c r="E12" s="8"/>
      <c r="F12" s="8">
        <f>+JUL!B12+JUL!F12</f>
        <v>0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0</v>
      </c>
      <c r="C13" s="8"/>
      <c r="D13" s="9">
        <f t="shared" si="4"/>
        <v>0</v>
      </c>
      <c r="E13" s="8"/>
      <c r="F13" s="8">
        <f>+JUL!B13+JUL!F13</f>
        <v>0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115.5</v>
      </c>
      <c r="C16" s="8"/>
      <c r="D16" s="9">
        <f t="shared" ref="D16:D17" si="8">+IFERROR((C16/B16),0)</f>
        <v>0</v>
      </c>
      <c r="E16" s="8"/>
      <c r="F16" s="8">
        <f>+JUL!B16+JUL!F16</f>
        <v>546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19.25</v>
      </c>
      <c r="C17" s="8"/>
      <c r="D17" s="9">
        <f t="shared" si="8"/>
        <v>0</v>
      </c>
      <c r="E17" s="8"/>
      <c r="F17" s="8">
        <f>+JUL!B17+JUL!F17</f>
        <v>91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455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56.1</v>
      </c>
      <c r="C24" s="8"/>
      <c r="D24" s="9">
        <f t="shared" ref="D24:D25" si="16">+IFERROR((C24/B24),0)</f>
        <v>0</v>
      </c>
      <c r="E24" s="8"/>
      <c r="F24" s="8">
        <f>+JUL!B24+JUL!F24</f>
        <v>265.2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18.7</v>
      </c>
      <c r="C25" s="8"/>
      <c r="D25" s="9">
        <f t="shared" si="16"/>
        <v>0</v>
      </c>
      <c r="E25" s="8"/>
      <c r="F25" s="8">
        <f>+JUL!B25+JUL!F25</f>
        <v>88.4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176.79999999999998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1288</v>
      </c>
      <c r="G28" s="12">
        <f t="shared" si="20"/>
        <v>-326</v>
      </c>
      <c r="H28" s="13">
        <f>+IFERROR((G28/F28),0)</f>
        <v>-0.25310559006211181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534.6</v>
      </c>
      <c r="C30" s="17"/>
      <c r="D30" s="13">
        <f>+IFERROR((C30/B30),0)</f>
        <v>0</v>
      </c>
      <c r="E30" s="8"/>
      <c r="F30" s="17">
        <f>+JUL!B30+JUL!F30</f>
        <v>2527.1999999999998</v>
      </c>
      <c r="G30" s="17">
        <f>+JUL!C30+JUL!G30</f>
        <v>106752</v>
      </c>
      <c r="H30" s="13">
        <f>+IFERROR((G30/F30),0)</f>
        <v>42.24121557454891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4164.2700000000004</v>
      </c>
      <c r="C32" s="17"/>
      <c r="D32" s="13">
        <f>+IFERROR((C32/B32),0)</f>
        <v>0</v>
      </c>
      <c r="E32" s="8"/>
      <c r="F32" s="17">
        <f>+JUL!B32+JUL!F32</f>
        <v>19685.64</v>
      </c>
      <c r="G32" s="17">
        <f>+JUL!C32+JUL!G32</f>
        <v>4744</v>
      </c>
      <c r="H32" s="13">
        <f>+IFERROR((G32/F32),0)</f>
        <v>0.24098784697881298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38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192.5</v>
      </c>
      <c r="C8" s="8"/>
      <c r="D8" s="9">
        <f t="shared" ref="D8:D9" si="0">+IFERROR((C8/B8),0)</f>
        <v>0</v>
      </c>
      <c r="E8" s="8"/>
      <c r="F8" s="8">
        <f>+B8+AGO!F8</f>
        <v>1207.5</v>
      </c>
      <c r="G8" s="8">
        <f>+C8+AGO!G8</f>
        <v>291</v>
      </c>
      <c r="H8" s="9">
        <f t="shared" ref="H8:H9" si="1">+IFERROR((G8/F8),0)</f>
        <v>0.24099378881987576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38.5</v>
      </c>
      <c r="C9" s="8"/>
      <c r="D9" s="9">
        <f t="shared" si="0"/>
        <v>0</v>
      </c>
      <c r="E9" s="8"/>
      <c r="F9" s="8">
        <f>+AGO!B9+AGO!F9</f>
        <v>220.5</v>
      </c>
      <c r="G9" s="8">
        <f>+AGO!C9+AGO!G9</f>
        <v>617</v>
      </c>
      <c r="H9" s="9">
        <f t="shared" si="1"/>
        <v>2.798185941043084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154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987</v>
      </c>
      <c r="G10" s="12">
        <f t="shared" si="3"/>
        <v>-326</v>
      </c>
      <c r="H10" s="13">
        <f>+IFERROR(G10/F10,0)</f>
        <v>-0.33029381965552179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0</v>
      </c>
      <c r="C12" s="8"/>
      <c r="D12" s="9">
        <f t="shared" ref="D12:D13" si="4">+IFERROR((C12/B12),0)</f>
        <v>0</v>
      </c>
      <c r="E12" s="8"/>
      <c r="F12" s="8">
        <f>+AGO!B12+AGO!F12</f>
        <v>0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0</v>
      </c>
      <c r="C13" s="8"/>
      <c r="D13" s="9">
        <f t="shared" si="4"/>
        <v>0</v>
      </c>
      <c r="E13" s="8"/>
      <c r="F13" s="8">
        <f>+AGO!B13+AGO!F13</f>
        <v>0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0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0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115.5</v>
      </c>
      <c r="C16" s="8"/>
      <c r="D16" s="9">
        <f t="shared" ref="D16:D17" si="8">+IFERROR((C16/B16),0)</f>
        <v>0</v>
      </c>
      <c r="E16" s="8"/>
      <c r="F16" s="8">
        <f>+AGO!B16+AGO!F16</f>
        <v>661.5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19.25</v>
      </c>
      <c r="C17" s="8"/>
      <c r="D17" s="9">
        <f t="shared" si="8"/>
        <v>0</v>
      </c>
      <c r="E17" s="8"/>
      <c r="F17" s="8">
        <f>+AGO!B17+AGO!F17</f>
        <v>110.25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96.25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551.25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56.1</v>
      </c>
      <c r="C24" s="8"/>
      <c r="D24" s="9">
        <f t="shared" ref="D24:D25" si="16">+IFERROR((C24/B24),0)</f>
        <v>0</v>
      </c>
      <c r="E24" s="8"/>
      <c r="F24" s="8">
        <f>+AGO!B24+AGO!F24</f>
        <v>321.3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18.7</v>
      </c>
      <c r="C25" s="8"/>
      <c r="D25" s="9">
        <f t="shared" si="16"/>
        <v>0</v>
      </c>
      <c r="E25" s="8"/>
      <c r="F25" s="8">
        <f>+AGO!B25+AGO!F25</f>
        <v>107.10000000000001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37.400000000000006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214.2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287.64999999999998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1538.25</v>
      </c>
      <c r="G28" s="12">
        <f t="shared" si="20"/>
        <v>-326</v>
      </c>
      <c r="H28" s="13">
        <f>+IFERROR((G28/F28),0)</f>
        <v>-0.2119291402567853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534.6</v>
      </c>
      <c r="C30" s="17"/>
      <c r="D30" s="13">
        <f>+IFERROR((C30/B30),0)</f>
        <v>0</v>
      </c>
      <c r="E30" s="8"/>
      <c r="F30" s="17">
        <f>+AGO!B30+AGO!F30</f>
        <v>3061.7999999999997</v>
      </c>
      <c r="G30" s="17">
        <f>+AGO!C30+AGO!G30</f>
        <v>106752</v>
      </c>
      <c r="H30" s="13">
        <f>+IFERROR((G30/F30),0)</f>
        <v>34.865765236135609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4164.2700000000004</v>
      </c>
      <c r="C32" s="17"/>
      <c r="D32" s="13">
        <f>+IFERROR((C32/B32),0)</f>
        <v>0</v>
      </c>
      <c r="E32" s="8"/>
      <c r="F32" s="17">
        <f>+AGO!B32+AGO!F32</f>
        <v>23849.91</v>
      </c>
      <c r="G32" s="17">
        <f>+AGO!C32+AGO!G32</f>
        <v>4744</v>
      </c>
      <c r="H32" s="13">
        <f>+IFERROR((G32/F32),0)</f>
        <v>0.19891060385552817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2022-08-22T16:43:19Z</dcterms:modified>
</cp:coreProperties>
</file>